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The data distribution" sheetId="1" r:id="rId1"/>
  </sheets>
  <definedNames>
    <definedName name="_xlnm._FilterDatabase" localSheetId="0" hidden="1">'The data distribution'!$B$2:$B$619</definedName>
  </definedNames>
  <calcPr calcId="144525"/>
</workbook>
</file>

<file path=xl/sharedStrings.xml><?xml version="1.0" encoding="utf-8"?>
<sst xmlns="http://schemas.openxmlformats.org/spreadsheetml/2006/main" count="6449" uniqueCount="936">
  <si>
    <r>
      <t>Appendix A.</t>
    </r>
    <r>
      <rPr>
        <sz val="12"/>
        <color theme="1"/>
        <rFont val="Times New Roman"/>
        <charset val="134"/>
      </rPr>
      <t xml:space="preserve"> Basic information of the compiled </t>
    </r>
    <r>
      <rPr>
        <sz val="12"/>
        <rFont val="Times New Roman"/>
        <charset val="134"/>
      </rPr>
      <t>203</t>
    </r>
    <r>
      <rPr>
        <sz val="12"/>
        <color theme="1"/>
        <rFont val="Times New Roman"/>
        <charset val="134"/>
      </rPr>
      <t xml:space="preserve"> publications extracted for this meta-analysis.</t>
    </r>
  </si>
  <si>
    <t>Author</t>
  </si>
  <si>
    <t>year</t>
  </si>
  <si>
    <t>Loaction</t>
  </si>
  <si>
    <t>Latitude</t>
  </si>
  <si>
    <t>Longitude</t>
  </si>
  <si>
    <r>
      <rPr>
        <sz val="11"/>
        <color theme="1"/>
        <rFont val="Times New Roman"/>
        <charset val="134"/>
      </rPr>
      <t>Mean Annual Temperature (</t>
    </r>
    <r>
      <rPr>
        <sz val="11"/>
        <color theme="1"/>
        <rFont val="宋体"/>
        <charset val="134"/>
      </rPr>
      <t>℃）</t>
    </r>
  </si>
  <si>
    <t>Mean Annual Precipitation (mm)</t>
  </si>
  <si>
    <t>Cropping system</t>
  </si>
  <si>
    <t>crop type</t>
  </si>
  <si>
    <t>Agrotype</t>
  </si>
  <si>
    <t>Duration(yr)</t>
  </si>
  <si>
    <t>N addition pattern</t>
  </si>
  <si>
    <t>N addition rate(kgN/ha/yr)</t>
  </si>
  <si>
    <t>N Form</t>
  </si>
  <si>
    <t>RR of MBN</t>
  </si>
  <si>
    <t>RR of MBN/TN</t>
  </si>
  <si>
    <t>RR of TN</t>
  </si>
  <si>
    <t>RR of Mineral N</t>
  </si>
  <si>
    <t>RR of Ammonium N</t>
  </si>
  <si>
    <t>RR of Nitrate N</t>
  </si>
  <si>
    <t>RR of DON</t>
  </si>
  <si>
    <t>RR of pH</t>
  </si>
  <si>
    <t>RR of C/N</t>
  </si>
  <si>
    <t>References for the studies included in the meta-analysis</t>
  </si>
  <si>
    <t>Qi et al.</t>
  </si>
  <si>
    <t>Shandong,China</t>
  </si>
  <si>
    <t>36°50'N</t>
  </si>
  <si>
    <t>116°34' E</t>
  </si>
  <si>
    <t>wheat-maize rotation</t>
  </si>
  <si>
    <t>maize</t>
  </si>
  <si>
    <t>Inceptisols</t>
  </si>
  <si>
    <t>NPK</t>
  </si>
  <si>
    <t>urea</t>
  </si>
  <si>
    <t>Qi, R., 2016. Responses of Soil Organic Carbon Mineralization under 
Long-term Fertilization Regimes to Temperature Changes and 
Cattle Manure Addition. Chinese Academy of Agricultural Sciences. (In Chinese)</t>
  </si>
  <si>
    <t>Wang</t>
  </si>
  <si>
    <t>Shanxi,China</t>
  </si>
  <si>
    <t>34°17'59''N</t>
  </si>
  <si>
    <t>108°4'12''E</t>
  </si>
  <si>
    <t>wheat-fallow rotation</t>
  </si>
  <si>
    <t>wheat</t>
  </si>
  <si>
    <t>Mollisols</t>
  </si>
  <si>
    <t>N</t>
  </si>
  <si>
    <t xml:space="preserve"> </t>
  </si>
  <si>
    <t>Wang, H., 2016. Responses of soil organic carbon, organic nitrogen and their mineralizations to long-term nitrogen and phosphorus fertilization in dryland soil. Northwest Agriculture &amp; Forestry University. (In Chinese)</t>
  </si>
  <si>
    <t>Shao et al.</t>
  </si>
  <si>
    <t>Jilin,China</t>
  </si>
  <si>
    <t>43°30'23''N</t>
  </si>
  <si>
    <t>124°48'34''E</t>
  </si>
  <si>
    <r>
      <rPr>
        <sz val="11"/>
        <color theme="1"/>
        <rFont val="Times New Roman"/>
        <charset val="134"/>
      </rPr>
      <t>4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5</t>
    </r>
  </si>
  <si>
    <r>
      <rPr>
        <sz val="11"/>
        <color theme="1"/>
        <rFont val="Times New Roman"/>
        <charset val="134"/>
      </rPr>
      <t>450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600</t>
    </r>
  </si>
  <si>
    <t xml:space="preserve">Continuous maize cropping </t>
  </si>
  <si>
    <t xml:space="preserve">Shao, X., Xu, M., Zhang, W., Huang, M., Zhou, X., Zhu, P., Gao, H., 2014. Changes of soil carbon and nitrogen and characteristics of nitrogen mineralization under long-term manure fertilization practices in black soil. Journal of Plant Nutrition &amp; Fertilizer 20, 326-335. (In Chinese)
</t>
  </si>
  <si>
    <t>34°17'24''N</t>
  </si>
  <si>
    <t>107°59'53''E</t>
  </si>
  <si>
    <t>NA</t>
  </si>
  <si>
    <r>
      <rPr>
        <sz val="11"/>
        <rFont val="Times New Roman"/>
        <charset val="134"/>
      </rPr>
      <t>NH</t>
    </r>
    <r>
      <rPr>
        <vertAlign val="subscript"/>
        <sz val="11"/>
        <rFont val="Times New Roman"/>
        <charset val="134"/>
      </rPr>
      <t>4</t>
    </r>
    <r>
      <rPr>
        <vertAlign val="superscript"/>
        <sz val="11"/>
        <rFont val="Times New Roman"/>
        <charset val="134"/>
      </rPr>
      <t>+</t>
    </r>
  </si>
  <si>
    <t>Wang, W., 2007. Contents and changes of soil microbial biomass carbon and nitrogen in the different soils on the Loess Plateau. Northwest Agriculture &amp; Forestry University. (In Chinese)</t>
  </si>
  <si>
    <t>Wu</t>
  </si>
  <si>
    <t>Henan,China</t>
  </si>
  <si>
    <t>34°47'N</t>
  </si>
  <si>
    <t>113°40'E</t>
  </si>
  <si>
    <t>Wu, H., 2016. Mineralization characteristics of soil labile and recalcitrant carbon/nitrogen under different long-term fertilization systems. Chinese Academy of Agricultural Sciences. (In Chinese)</t>
  </si>
  <si>
    <t>Hunan,China</t>
  </si>
  <si>
    <t>112°80'N</t>
  </si>
  <si>
    <t>28°37'E</t>
  </si>
  <si>
    <r>
      <rPr>
        <sz val="11"/>
        <color theme="1"/>
        <rFont val="Times New Roman"/>
        <charset val="134"/>
      </rPr>
      <t>16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17</t>
    </r>
  </si>
  <si>
    <t>rice-rice-fallow rotation</t>
  </si>
  <si>
    <t>rice</t>
  </si>
  <si>
    <t>ultisols</t>
  </si>
  <si>
    <r>
      <rPr>
        <sz val="11"/>
        <color theme="1"/>
        <rFont val="Times New Roman"/>
        <charset val="134"/>
      </rPr>
      <t>4.6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5.6</t>
    </r>
  </si>
  <si>
    <t>Tian et al.</t>
  </si>
  <si>
    <t>Jiangxi,China</t>
  </si>
  <si>
    <t>28°15'30''N</t>
  </si>
  <si>
    <t>116°20'24''E</t>
  </si>
  <si>
    <t>maize-maize⁃fallow rotation</t>
  </si>
  <si>
    <t>Tian, S., Wang, M., Cheng,Y., Chen, X., Li, D., Hu, F., Liu, M., 2017. Long-term effects of chemical and organic amendments on Red Soil enzyme activities. Acta Ecologica Sinica. (In Chinese)</t>
  </si>
  <si>
    <t>Xia et al.</t>
  </si>
  <si>
    <t>Guizhou,China</t>
  </si>
  <si>
    <t>28°55'N</t>
  </si>
  <si>
    <t>102°17'E</t>
  </si>
  <si>
    <t>flue-cured tobacco</t>
  </si>
  <si>
    <t>Xia, Z., Gou, J., Peng, Y., Ma, G., Han, X., Liu, J., Zhao, J., 2017. Effects of Long-term Fertilization onTobacco-planting Soil, Yield and Quality of Flue-cured Tobacco. Guizhou agricultural science 45(4), 63-66. (In Chinese)</t>
  </si>
  <si>
    <t>Zhang</t>
  </si>
  <si>
    <t>28°15'26''N</t>
  </si>
  <si>
    <t>115°07'33''E</t>
  </si>
  <si>
    <t xml:space="preserve">Continuous rice cropping </t>
  </si>
  <si>
    <t>Zhang, X., Jiang, H., Liu, X., Guo, K., Yang, J., Deng, S., Zhang, J., 2017. Optimization of nitrogen rate and base and topdressing ratio to improve agronomic soil fertility and use efficiency of nitrogen in rice. Journal of Plant Nutrition &amp; Fertilizer 23(2), 351–359 (In Chinese)</t>
  </si>
  <si>
    <t>Wang et al.</t>
  </si>
  <si>
    <t>37°19'12''N</t>
  </si>
  <si>
    <t>116°17'52''E</t>
  </si>
  <si>
    <t>legume</t>
  </si>
  <si>
    <t>Wang, M., Jing, D., Zhang, H., Shiping, L., Zheng, F., 2016. Effects of Vermicompost on Active Organic Carbon and Microbial Activity in Cowpea Soil. Journal of Nuclear Agricultural Sciences 30(7), 1404-1410. (In Chinese)</t>
  </si>
  <si>
    <t>Zhao et al.</t>
  </si>
  <si>
    <t>Jiangsu,China</t>
  </si>
  <si>
    <t>31°39'N</t>
  </si>
  <si>
    <t>119°28'E</t>
  </si>
  <si>
    <t>wheat-rice rotation</t>
  </si>
  <si>
    <t>Entisols</t>
  </si>
  <si>
    <r>
      <rPr>
        <sz val="11"/>
        <color theme="1"/>
        <rFont val="Times New Roman"/>
        <charset val="134"/>
      </rPr>
      <t>Zhao, J., Yong, L., Ran, W., Zhang, R., Shen, B., Shen, Q., 2016. Effects of organic manure partial substitution for chemical fertilizer on crop yield and soil microbiome in a rice-wheat cropping system. Journal of Nanjing Agricultural University 39(4) , 594</t>
    </r>
    <r>
      <rPr>
        <sz val="11"/>
        <color theme="1"/>
        <rFont val="宋体"/>
        <charset val="134"/>
      </rPr>
      <t>－</t>
    </r>
    <r>
      <rPr>
        <sz val="11"/>
        <color theme="1"/>
        <rFont val="Times New Roman"/>
        <charset val="134"/>
      </rPr>
      <t>602. (In Chinese)</t>
    </r>
  </si>
  <si>
    <r>
      <rPr>
        <sz val="11"/>
        <color theme="1"/>
        <rFont val="Times New Roman"/>
        <charset val="134"/>
      </rPr>
      <t>Zhao, J., Yong, L., Ran, W., Zhang, R., Shen, B., Shen, Q., 2016. Effects of organic manure partial substitution for chemical fertilizer on crop yield and soil microbiome in a rice-wheat cropping system. Journal of Nanjing Agricultural University 39(4), 594</t>
    </r>
    <r>
      <rPr>
        <sz val="11"/>
        <color theme="1"/>
        <rFont val="宋体"/>
        <charset val="134"/>
      </rPr>
      <t>－</t>
    </r>
    <r>
      <rPr>
        <sz val="11"/>
        <color theme="1"/>
        <rFont val="Times New Roman"/>
        <charset val="134"/>
      </rPr>
      <t>602. (In Chinese)</t>
    </r>
  </si>
  <si>
    <t>Yang et al.</t>
  </si>
  <si>
    <t>Guangxi,China</t>
  </si>
  <si>
    <t>23°36'06''N</t>
  </si>
  <si>
    <t>109°23'46''E</t>
  </si>
  <si>
    <t>20. 2</t>
  </si>
  <si>
    <r>
      <rPr>
        <sz val="11"/>
        <color theme="1"/>
        <rFont val="Times New Roman"/>
        <charset val="134"/>
      </rPr>
      <t>1100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1700</t>
    </r>
  </si>
  <si>
    <t xml:space="preserve">sugarcane </t>
  </si>
  <si>
    <t>Yang, S., Li,R. ,Tan, H., Zhou, L., Xie, R., Huang, J., 2016. Differences of soil biological characteristics and bacterial diversity of sugarcane fields in red soil region affected by long-term single chemical fertilization and chemical organic combined application. Journal of Plant Nutrition &amp; Fertilizer 22(4), 1024-1030. (In Chinese)</t>
  </si>
  <si>
    <t>Liaoning,China</t>
  </si>
  <si>
    <t>40°48'N</t>
  </si>
  <si>
    <t>123°33'E</t>
  </si>
  <si>
    <r>
      <rPr>
        <sz val="11"/>
        <color theme="1"/>
        <rFont val="Times New Roman"/>
        <charset val="134"/>
      </rPr>
      <t>7.0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8.1</t>
    </r>
  </si>
  <si>
    <r>
      <rPr>
        <sz val="11"/>
        <color theme="1"/>
        <rFont val="Times New Roman"/>
        <charset val="134"/>
      </rPr>
      <t>574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684</t>
    </r>
  </si>
  <si>
    <t xml:space="preserve">Continuous peanut cropping </t>
  </si>
  <si>
    <t>peanut</t>
  </si>
  <si>
    <t>Wang, Y., Liu, X., Han, X., Yang, J., Li, N., 2016. Effects of Different Fertilizing Treatments on Microbial Biomass and Enzyme Activities of Peanut Continuous Cropping Soil. Journal of Shenyang Agricultural University 47(5),553-558. (In Chinese)</t>
  </si>
  <si>
    <t>NP</t>
  </si>
  <si>
    <t>34°59'09''～35°18'37''N</t>
  </si>
  <si>
    <r>
      <rPr>
        <sz val="11"/>
        <color theme="1"/>
        <rFont val="Times New Roman"/>
        <charset val="134"/>
      </rPr>
      <t>107°38'49''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107°58'02''E</t>
    </r>
  </si>
  <si>
    <t xml:space="preserve">Continuous wheat cropping </t>
  </si>
  <si>
    <t>Zhao, D. , Wang, J. , Fu, X., 2016. Effect of long-term fertilization on soil total nitrogen and its fractions in dryland farming system. Journal of Soil and Water Conservation 30(4), 303-307. (In Chinese)</t>
  </si>
  <si>
    <t>maize-maize-soybean rotation</t>
  </si>
  <si>
    <t>Alfisols</t>
  </si>
  <si>
    <t>Yang, X., Liu, X., Han, X., 2016. Effect of Nitrogen Application Rates in Different Fertility Soils on Soil N Transformations and N Use Efficiency Under Different Fertilization Managements. Scientia Agricultura Sinica 49(13), 2561-2571. (In Chinese)</t>
  </si>
  <si>
    <t>Tianjin,China</t>
  </si>
  <si>
    <t>39º03'56''N</t>
  </si>
  <si>
    <t>116º55'44''E</t>
  </si>
  <si>
    <t>tomato-celery rotation</t>
  </si>
  <si>
    <t>vegetables</t>
  </si>
  <si>
    <t>Wang, W., Li, C., Huang, S., Gao, W., Tang, J., 2016. Effects of different fertilization patterns on microbial biomass carbon and nitrogen in greenhouse vegetable soil. Journal of Plant Nutrition &amp; Fertilizer 22(5), 1286–1297. (In Chinese)</t>
  </si>
  <si>
    <t>Chongqing,China</t>
  </si>
  <si>
    <t>43°30'N</t>
  </si>
  <si>
    <t>124°48'E</t>
  </si>
  <si>
    <t xml:space="preserve"> eggplant</t>
  </si>
  <si>
    <t>Wang, F., Yuan, T., Gu, S., Wang, Z., 2016. Effects of organic and inorganic slow-release compound fertilizer on microbial biomass carbon and nitrogen,microbial community structure in soil. Acta Ecologica Sinica 36(7), 2044-2051. (In Chinese)</t>
  </si>
  <si>
    <t>Wu et al.</t>
  </si>
  <si>
    <t>Wu, H., Fan, Z., Sun, T., Peng, C., Gao, H., Zhang, X., Li, Q., Liu, S., Zhu, P., 2016. Dynamic Changes of Microbial Biomass Carbon,Nitrogen and Microbial Quantity in Maize Growth Period under Long-term Fertilization. Journal of Maize Sciences 24(2), 147-154, 159. (In Chinese)</t>
  </si>
  <si>
    <t>Zheng et al.</t>
  </si>
  <si>
    <t>124°10'E</t>
  </si>
  <si>
    <t>Zheng, L., Chen, Y., Jiao, X., Sui, Y., 2016. Effects of Long-term Fertilization on Soil Labile Organic Nitrogen in Arable Moliisols Under Different Organic Matter Levels. Chinese Agricultural Science Bulletin 32(5), 96-100. (In Chinese)</t>
  </si>
  <si>
    <t>44°35'N</t>
  </si>
  <si>
    <t>125°45'E</t>
  </si>
  <si>
    <t>Heilongjiang,China</t>
  </si>
  <si>
    <t>47°27'N</t>
  </si>
  <si>
    <t>126°56'E</t>
  </si>
  <si>
    <t>500～600</t>
  </si>
  <si>
    <t>49°30'N</t>
  </si>
  <si>
    <t>125°20'E</t>
  </si>
  <si>
    <r>
      <rPr>
        <sz val="11"/>
        <color theme="1"/>
        <rFont val="Times New Roman"/>
        <charset val="134"/>
      </rPr>
      <t>0.8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1.4</t>
    </r>
  </si>
  <si>
    <r>
      <rPr>
        <sz val="11"/>
        <color theme="1"/>
        <rFont val="Times New Roman"/>
        <charset val="134"/>
      </rPr>
      <t>480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512</t>
    </r>
  </si>
  <si>
    <t>48°05'N</t>
  </si>
  <si>
    <t>127°05'E</t>
  </si>
  <si>
    <t>Hebei,China</t>
  </si>
  <si>
    <t>37°53'N</t>
  </si>
  <si>
    <t>115°42'E</t>
  </si>
  <si>
    <t>12. 4</t>
  </si>
  <si>
    <t>Zhao, S., Cao, C., Li, K., Qiu, S., Zhou, W., He, P., 2014. Effects of long-term straw return on soil fertility,nitrogen pool fractions and crop yields on a fluvo-aquic soil in North China. Journal of Plant Nutrition &amp; Fertilizer 20, 1441-1449. (In Chinese)</t>
  </si>
  <si>
    <t>Fu et al.</t>
  </si>
  <si>
    <t>Yunnan,China</t>
  </si>
  <si>
    <t>25°58'51"N</t>
  </si>
  <si>
    <t>99°57'35"E</t>
  </si>
  <si>
    <t>rice-rape rotation</t>
  </si>
  <si>
    <t>rape</t>
  </si>
  <si>
    <t>Fu, B., Liu, H., Hu, W., Duan, Z., Lu, Y., Jin, G., Du, C., Duan, Y., 2016. Effects of Cow Manure Application on Nitrogen Cycling in Soil-Rape Systems. Chinese Journal of Soil Science 47(5), 1177-1183. (In Chinese)</t>
  </si>
  <si>
    <t>Li et al.</t>
  </si>
  <si>
    <t xml:space="preserve">28°55'48''N </t>
  </si>
  <si>
    <t>111°51'20''E</t>
  </si>
  <si>
    <t>Li, W., Peng, B., Yang, Q., 2015. Effects of Long-Term Fertilization on Organic Carbon and Nitrogen Accumulation and Activity in a Paddy Soil in Double Cropping Rice Area in Dongting Lake of China. Scientia Agricultura Sinica 48(3), 488-500. (In Chinese)</t>
  </si>
  <si>
    <t>NK</t>
  </si>
  <si>
    <t>28°55'48''N</t>
  </si>
  <si>
    <t>Chen et al.</t>
  </si>
  <si>
    <t>Anhui,China</t>
  </si>
  <si>
    <t>33°54'55''N</t>
  </si>
  <si>
    <t>116°44'51''E</t>
  </si>
  <si>
    <r>
      <rPr>
        <sz val="11"/>
        <color theme="1"/>
        <rFont val="Times New Roman"/>
        <charset val="134"/>
      </rPr>
      <t>14.3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15.5</t>
    </r>
  </si>
  <si>
    <t>650～1020</t>
  </si>
  <si>
    <t>Chen, H., Cao, C., Zhang, C., Li, W., Qiao, Y., Zhao, Z., Du, S., Zhang, X., 2015. Difference and assessment in microbial characteristics of lime concretion black soil affected by long-term fertilization. Journal of Plant Nutrition and Fertitizer 21, 1563-1571. (In Chinese)</t>
  </si>
  <si>
    <t>Zang et al.</t>
  </si>
  <si>
    <t>34°03'32''N</t>
  </si>
  <si>
    <t>107°48'35''E</t>
  </si>
  <si>
    <t>Zang, Y., Hao, M., Zhang, L., Zhang, H., 2015. Effects of wheat cultivation and fertilization on soil microbial biomass carbon, soil microbial biomass nitrogen and soil basal respiration in 26 years. Acta Ecologica Sinica 35, 1445-1451. (In Chinese)</t>
  </si>
  <si>
    <t>28°15'N</t>
  </si>
  <si>
    <t>1l6°55'E</t>
  </si>
  <si>
    <t>Chen, X., Li, Z., Liu, M., Jiang, C., 2013. Effects of Different Fertilizations on Organic Carbon and Nitrogen Contents in Water-Stable Aggregates and Microbial Biomass Content in Paddy Soil of Subtropical China. Scientia Agricultura Sinica 46, 950-960. (In Chinese)</t>
  </si>
  <si>
    <t>Bi et al.</t>
  </si>
  <si>
    <t>41°32'N</t>
  </si>
  <si>
    <t>122°23'E</t>
  </si>
  <si>
    <r>
      <rPr>
        <sz val="11"/>
        <color theme="1"/>
        <rFont val="Times New Roman"/>
        <charset val="134"/>
      </rPr>
      <t>7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8</t>
    </r>
  </si>
  <si>
    <r>
      <rPr>
        <sz val="11"/>
        <color theme="1"/>
        <rFont val="Times New Roman"/>
        <charset val="134"/>
      </rPr>
      <t>600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700</t>
    </r>
  </si>
  <si>
    <t>maize-maize-legume rotation</t>
  </si>
  <si>
    <t>Bi, M., Yu, W., Jiang, Z., Zhou, H., 2010. Effects of fertilization and soil management on microbial biomass and community. Acta Ecologica Sinica 30, 32-42. (In Chinese)</t>
  </si>
  <si>
    <t>Bai et al.</t>
  </si>
  <si>
    <t>124°48'33''E</t>
  </si>
  <si>
    <t>Bai, Z., Zhang, M., Song, D., Liu, N., Zhang, X., 2008. Effect of long-term fertilization on microbial community in a Chinese arable Mollisol. Journal of the Graduate School of the Chinese Academy of Sciences 25(4), 479-486. (In Chinese)</t>
  </si>
  <si>
    <t>Lu et al.</t>
  </si>
  <si>
    <t xml:space="preserve"> 47°27'N</t>
  </si>
  <si>
    <t xml:space="preserve"> 126°55'E</t>
  </si>
  <si>
    <t>maize-legume-wheat rotation</t>
  </si>
  <si>
    <t>Lu, S., Han, X., Zhang, D., Wang, F., Zhu, W., 2009. Effect of Long- term Fertilization on Microbial Biomass C and N in Soybean Rhizosphere. Soybean Science 28, 495-498. (In Chinese)</t>
  </si>
  <si>
    <t>Ma et al.</t>
  </si>
  <si>
    <t>34°17'51"N</t>
  </si>
  <si>
    <t>108°00'48"E</t>
  </si>
  <si>
    <t>550～600</t>
  </si>
  <si>
    <t>Ma, X., Wang, L., Li, Q., Li, H., Zhang, S., Sun, B., Yang, X., 2012. Effects of long-term fertilization on soil microbial biomass carbon and nitrogen and enzyme activities during maize growing season. Acta Ecologica Sinica 32, 5502-5511. (In Chinese)</t>
  </si>
  <si>
    <t>Gao et al.</t>
  </si>
  <si>
    <t>Gao, M., Sun, R., Cui, Q., Yang, X., Zhang, S., Sun, B., 2015. Effect of long-term chemical fertilizer application on soil microbial diversity in anthropogenic loess soil. Journal of Plant Nutrition and Fertitizer 21, 1572-1580. (In Chinese)</t>
  </si>
  <si>
    <t>Beijing,China</t>
  </si>
  <si>
    <t>40°13'N</t>
  </si>
  <si>
    <t>116°14'E</t>
  </si>
  <si>
    <t>Li, J., Zhao, B., Li, X., Jiang, R., So Hwat, B., 2008. Changes of soil microbial properties affected by different long-term fertilization regimes. Journal of Plant Ecology 32, 891-899. (In Chinese)</t>
  </si>
  <si>
    <t>35°01'N</t>
  </si>
  <si>
    <t xml:space="preserve"> 114°24'E</t>
  </si>
  <si>
    <t>13. 9</t>
  </si>
  <si>
    <t>Wang, J., Hu, J., Lin, X., Dai, Y., Wang, J., Cui, X., Qin, S., 2011. Effects of long-term balanced fertilization on microbial activity and nutrient uptake of maize in a fluvo-aquic soil. Acta Pedologica Sinica 48, 766-772. (In Chinese)</t>
  </si>
  <si>
    <t>Xu et al.</t>
  </si>
  <si>
    <t>Xu, Y., Yu, W., Ma, Q., Zhou, H., 2010. Effects of fertilization system on the fertility and microbial activity of aquic brown soil: A long-term field experiment. Chinese Journal of Ecology 29, 1135-1142. (In Chinese)</t>
  </si>
  <si>
    <t>Liu et al.</t>
  </si>
  <si>
    <t>Liu, E., Mei, X., Zhao, B., Li, X., Liu, J., Hu, Q., 2009. Long-term effects of different fertilizer management on microbial biomass C, N and P in a Fluvo-aquic soil. Journal of China Agricultural University 14, 63-68.  (In Chinese)</t>
  </si>
  <si>
    <t>Sun et al.</t>
  </si>
  <si>
    <t>Sun, R., Sun, B., Gao, M., Yang, X., Zhang, S., 2015. Changes of soil microbial characteristics under long-term different land use patterns on an anthropogenic loess soil. Journal of Plant Nutrition and Fertitizer 21, 655-663. (In Chinese)</t>
  </si>
  <si>
    <t>40°13' N</t>
  </si>
  <si>
    <t>116°14' E</t>
  </si>
  <si>
    <t>Li, J., Zhao, B., Li, X., So Hwat, B., 2008. Effects of Long-term Combined Application of Organic and Mineral Fertilizers on Soil Microbiological Properties and Soil Fertility. Scientia Agricultura Sinica 41, 144-152. (In Chinese)</t>
  </si>
  <si>
    <t>Hao et al.</t>
  </si>
  <si>
    <t>28°28'N</t>
  </si>
  <si>
    <t>111°54'E</t>
  </si>
  <si>
    <t>Hao, X., Liu, S., Tong, C., Su, Y., Wu, J., Hu, R., 2007. The influence of long-term fertilization on microbial biomass nitrogen and organic nitrogen fractions in paddy soil. Scientia Agricultura Sinica 40, 757-764. (In Chinese)</t>
  </si>
  <si>
    <t>26°48'N</t>
  </si>
  <si>
    <t>110°54'E</t>
  </si>
  <si>
    <t>rice-rice-green manure rotation</t>
  </si>
  <si>
    <t>Zhou et al.</t>
  </si>
  <si>
    <t>34°08'46''N</t>
  </si>
  <si>
    <t>114°01'26''E</t>
  </si>
  <si>
    <t>Zhou, R., Wang, Y., Wang, Q., Han, Y., Tan, J., 2011. Effects of fertilization practice on microbial biomass carbon and nitrogen in wheat - maize cropping production system in central Henan Province. Jiangsu Agricultural Sciences, 396-399. (In Chinese)</t>
  </si>
  <si>
    <t>Zhu et al.</t>
  </si>
  <si>
    <t>Sichuan,China</t>
  </si>
  <si>
    <t>31°16'N</t>
  </si>
  <si>
    <t>105°28'E</t>
  </si>
  <si>
    <t>Zhu, X., Zhu, B., 2015. Diversity and abundance of soil fauna as influenced by long-term fertilization in cropland of purple soil, China. Soil &amp; Tillage Research 146, 39-46.</t>
  </si>
  <si>
    <t>31°21'19''N</t>
  </si>
  <si>
    <t>119°42'50''E</t>
  </si>
  <si>
    <t>Zhu, C., Shen, Q., Xu, Y., 2010. Microbial mechanism on enhancement of inorganic fertilizer use efficiency for combined use of inorganic and organic fertilizers. Plant Nutrition and Fertilizer Science 16, 282-288. (In Chinese)</t>
  </si>
  <si>
    <t>Yu et al.</t>
  </si>
  <si>
    <t>41°49'N</t>
  </si>
  <si>
    <t>123°34'E</t>
  </si>
  <si>
    <t>Yu, S., Wang, J., Gao, Y., 2006. Effect of Plastic Mulching Treatments on Soil Microbial and Different Fertilization Biomass Carbon and Nitrogen. Journal of Shenyang Agricultural University 37, 602-606. (In Chinese)</t>
  </si>
  <si>
    <t>Zhang et al.</t>
  </si>
  <si>
    <t>41°31'N</t>
  </si>
  <si>
    <t>123°22'E</t>
  </si>
  <si>
    <r>
      <rPr>
        <sz val="11"/>
        <color theme="1"/>
        <rFont val="Times New Roman"/>
        <charset val="134"/>
      </rPr>
      <t>7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 xml:space="preserve">8 </t>
    </r>
  </si>
  <si>
    <r>
      <rPr>
        <sz val="11"/>
        <color theme="1"/>
        <rFont val="Times New Roman"/>
        <charset val="134"/>
      </rPr>
      <t>570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 xml:space="preserve">680 </t>
    </r>
  </si>
  <si>
    <t>soybean-maize rotation</t>
  </si>
  <si>
    <t>Zhang, Y., Zhang, Y., Yu, N., Wang, L., Dang, X., 2007. Study on Relationship Between Soil Mineralizable Nitrogen and Microbial Biomass Nitrogen in Paddy Soil under Long-term Fertilization. Journal of Soil and Water Conservation 21, 117-121. (In Chinese)</t>
  </si>
  <si>
    <t>27°56'N</t>
  </si>
  <si>
    <t>111°42'E</t>
  </si>
  <si>
    <t>Hao, X., Hu, R., Wu, J., Tang, S., Luo, X., 2010. Effects of long-term fertilization on paddy soils organic nitrogen, microbial biomass, and microbial functional diversity. The Journal of Applied Ecology 21, 1477-1484. (In Chinese)</t>
  </si>
  <si>
    <t>27°55'N</t>
  </si>
  <si>
    <t>111°53'E</t>
  </si>
  <si>
    <t>rice-rice-wheat rotation</t>
  </si>
  <si>
    <t>Liang et al.</t>
  </si>
  <si>
    <t>34°26'13''N</t>
  </si>
  <si>
    <t>107°41'47''E</t>
  </si>
  <si>
    <t>Liang, B., Zhou, J., Yang, X., 2010. Changes of soil microbial biomass carbon and nitrogen, and mineral nitrogen after a long-term different fertilization. Plant Nutrition and Fertilizer Science 16, 321-326. (In Chinese)</t>
  </si>
  <si>
    <t>34°17'51''N</t>
  </si>
  <si>
    <t>108°00'48''E</t>
  </si>
  <si>
    <t>Li, H., Ge, W., Ma, X., Li, Q, Ren, W., Yang, X., Zhang, S., 2011. Effects of long-term fertilization on carbon and nitrogen and enzyme activities of soil microbial biomass under winter wheat and summer maize rotation system. Plant Nutrition and Fertitizer Science 17, 1140-1146. (In Chinese)</t>
  </si>
  <si>
    <t>43º30´23''N</t>
  </si>
  <si>
    <t>124º48´34''E</t>
  </si>
  <si>
    <r>
      <rPr>
        <sz val="11"/>
        <color theme="1"/>
        <rFont val="Times New Roman"/>
        <charset val="134"/>
      </rPr>
      <t>5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 xml:space="preserve">6 </t>
    </r>
  </si>
  <si>
    <r>
      <rPr>
        <sz val="11"/>
        <color theme="1"/>
        <rFont val="Times New Roman"/>
        <charset val="134"/>
      </rPr>
      <t>500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 xml:space="preserve">650 </t>
    </r>
  </si>
  <si>
    <t>Zhang, M., Bai, Z., Zhang, W., Ding, X., Song, D., Zhu, J., Zhu, P., 2007. Seasonal change of the long-term fertilization on microbial biomass C and N of arable Mollisol. Ecology and Environment 16, 1498-1503. (In Chinese)</t>
  </si>
  <si>
    <t>Lalande et al.</t>
  </si>
  <si>
    <t xml:space="preserve"> Québec,Canada</t>
  </si>
  <si>
    <t>46°49'N</t>
  </si>
  <si>
    <t>71°16'W</t>
  </si>
  <si>
    <t>histosols</t>
  </si>
  <si>
    <t>Lalande, R., Gagnon, B., Simard, R., Cote, D., 2000. Soil microbial biomass and enzyme activity following liquid hog manure application in a long-term field trial. Canadian Journal of Soil Science 80, 263-269.</t>
  </si>
  <si>
    <t>28°21'N</t>
  </si>
  <si>
    <t>116°10'E</t>
  </si>
  <si>
    <t>Liu, M., Hu, F., Chen, X., Huang, Q., Jiao, J., Zhang, B., Li, H., 2009. Organic amendments with reduced chemical fertilizer promote soil microbial development and nutrient availability in a subtropical paddy field: The influence of quantity, type and application time of organic amendments. Applied Soil Ecology 42, 166-175.</t>
  </si>
  <si>
    <t>Omay et al.</t>
  </si>
  <si>
    <t>Kansas,America</t>
  </si>
  <si>
    <t xml:space="preserve"> 39°02'09''N</t>
  </si>
  <si>
    <t>95°49'24''W</t>
  </si>
  <si>
    <t>maize-legume rotation</t>
  </si>
  <si>
    <r>
      <rPr>
        <sz val="11"/>
        <rFont val="Times New Roman"/>
        <charset val="134"/>
      </rPr>
      <t>NH</t>
    </r>
    <r>
      <rPr>
        <vertAlign val="subscript"/>
        <sz val="11"/>
        <rFont val="Times New Roman"/>
        <charset val="134"/>
      </rPr>
      <t>4</t>
    </r>
    <r>
      <rPr>
        <vertAlign val="superscript"/>
        <sz val="11"/>
        <rFont val="Times New Roman"/>
        <charset val="134"/>
      </rPr>
      <t>+</t>
    </r>
    <r>
      <rPr>
        <sz val="11"/>
        <rFont val="Times New Roman"/>
        <charset val="134"/>
      </rPr>
      <t>+NO</t>
    </r>
    <r>
      <rPr>
        <vertAlign val="subscript"/>
        <sz val="11"/>
        <rFont val="Times New Roman"/>
        <charset val="134"/>
      </rPr>
      <t>3</t>
    </r>
    <r>
      <rPr>
        <vertAlign val="superscript"/>
        <sz val="11"/>
        <rFont val="Times New Roman"/>
        <charset val="134"/>
      </rPr>
      <t>-</t>
    </r>
  </si>
  <si>
    <t>Omay, A., Rice, C., Maddux, L., Gordon, W., 1997. Changes in Soil Microbial and Chemical Properties under Long-term Crop Rotation and Fertilization. Soil Science Society of America Journal 61, 1672-1678.</t>
  </si>
  <si>
    <t xml:space="preserve"> 39°47'59''N</t>
  </si>
  <si>
    <t>97°47'12''W</t>
  </si>
  <si>
    <t>Wei et al.</t>
  </si>
  <si>
    <t>28°33'04''N</t>
  </si>
  <si>
    <t>113°19'52''E</t>
  </si>
  <si>
    <t>Wei, L., Tang, Z., Zhu, Z., Cai, G., Ge, T., Wang, J., Wu, J., 2017. Responses of Extracellular Enzymes to Nitrogen Application in Rice of Various Ages with Rhizosphere and Bulk Soil. Environmental Science 38, 3489-3496. (In Chinese)</t>
  </si>
  <si>
    <t>Dodor et al.</t>
  </si>
  <si>
    <t>Iowa,America</t>
  </si>
  <si>
    <t>42°57'N</t>
  </si>
  <si>
    <t>92°32'W</t>
  </si>
  <si>
    <t>Dodor, D., Tabatabai, M., 2002. Effects of cropping systems and microbial biomass on arylamidase activity in soils. Biology &amp; Fertility of Soils 35, 253-261.</t>
  </si>
  <si>
    <t>maize-soybean rotation</t>
  </si>
  <si>
    <t>soybean</t>
  </si>
  <si>
    <t xml:space="preserve">maize-maize-oat-meadow rotation
</t>
  </si>
  <si>
    <t>oat</t>
  </si>
  <si>
    <t>meadow</t>
  </si>
  <si>
    <t xml:space="preserve"> 42°56'12''N</t>
  </si>
  <si>
    <t>93°47'39''W</t>
  </si>
  <si>
    <t xml:space="preserve">maize-oat-meadow-meadow rotation
</t>
  </si>
  <si>
    <t>43º48'48''N</t>
  </si>
  <si>
    <t>125º23'42''E</t>
  </si>
  <si>
    <t>Wang, J., Liu, Y., Yu, J., Wang, J., 2004. Effect of Fertilizing N and P on Soil Microbial Biomass Carbon and Nitrogen of Black Soil Corn Agroecosystem. Journal of Soil and Water Conservation 18, 35-38. (In Chinese)</t>
  </si>
  <si>
    <t>600～700</t>
  </si>
  <si>
    <t>37°38'00''N</t>
  </si>
  <si>
    <t>120°23'54''E</t>
  </si>
  <si>
    <t>Zhao, J., Yu, Z., Li, Y., Wang, X., 2006. Effects of nitrogen application rate on soil inorganic nitrogen distribution, microbial biomass nitrogen and yield of wheat. Plant Nutrition and Fertilizer Science 12, 466-494. (In Chinese)</t>
  </si>
  <si>
    <t>26°25'24"N</t>
  </si>
  <si>
    <t>106°39'46"E</t>
  </si>
  <si>
    <t>Zhang, Z., Lu, Y., Cui, B., Ren, K., 2009. Relationship between Microbial Biomass Nitrogen and Nitrogen Utilization of Maize. Journal of Mountain Agriculture &amp; Biology  28(2), 99-103. (In Chinese)</t>
  </si>
  <si>
    <t>Biederbeckl et al.</t>
  </si>
  <si>
    <t>Saskatchewan,Canada</t>
  </si>
  <si>
    <t xml:space="preserve"> 52°09'28''N</t>
  </si>
  <si>
    <t>106°34'37''W</t>
  </si>
  <si>
    <t>Biederbeck, V., Campbell, C., Ukrainetz, H., Curtin, D., Bouman, O., 1996. Soil microbial and biochemical properties after ten years of fertilization with urea and anhydrous ammonia. Canadian Journal of Soil Science 76, 7-14.</t>
  </si>
  <si>
    <t xml:space="preserve"> Adeboye et al.</t>
  </si>
  <si>
    <t>Zaria, Nigeria</t>
  </si>
  <si>
    <t>11°11'N</t>
  </si>
  <si>
    <t>7°38'E</t>
  </si>
  <si>
    <t xml:space="preserve">legume </t>
  </si>
  <si>
    <t>Adeboye, M., Iwuafor, E., Agbenin, J., 2006. The effects of crop rotation and nitrogen fertilization on soil chemical and microbial properties in a Guinea savanna Alfisol of Nigeria. Plant and Soil 281, 97-107.</t>
  </si>
  <si>
    <t>Pang et al.</t>
  </si>
  <si>
    <t>40º06´45''N</t>
  </si>
  <si>
    <t>116º10´15''E</t>
  </si>
  <si>
    <t>NPKE</t>
  </si>
  <si>
    <r>
      <rPr>
        <sz val="11"/>
        <rFont val="Times New Roman"/>
        <charset val="134"/>
      </rPr>
      <t>NO</t>
    </r>
    <r>
      <rPr>
        <vertAlign val="subscript"/>
        <sz val="11"/>
        <rFont val="Times New Roman"/>
        <charset val="134"/>
      </rPr>
      <t>3</t>
    </r>
    <r>
      <rPr>
        <vertAlign val="superscript"/>
        <sz val="11"/>
        <rFont val="Times New Roman"/>
        <charset val="134"/>
      </rPr>
      <t>-</t>
    </r>
  </si>
  <si>
    <t>Pang, X., Zhang, F., Wang, J., 2000. Effect of different nitrogen levels on SMB-N and microbial activity. Plant Nutrition and Fertilizer Science 6, 476-480. (In Chinese)</t>
  </si>
  <si>
    <t>33°17'47''N</t>
  </si>
  <si>
    <t>116°32'56''E</t>
  </si>
  <si>
    <t>Wang, L., Tao, S., Xia, Q., Zhu, L., 2012. Effect of Straw Returning on the Dynamic of Nitrogen Nutrient and Soil Microbial Biomass Nitrogen. Journal of Soil Science 43, 810-814. (In Chinese)</t>
  </si>
  <si>
    <t>43º48´48''N</t>
  </si>
  <si>
    <t>125º23´42''E</t>
  </si>
  <si>
    <t>Wang, S., Zhou, G., Sun, C., Jiang, Y., Jiang, Y., Liu, X., 2003. A study of the dynamics of nitrogen in soil microbial biomass and its biological availability. Plant Nutrition and Fertilizer Science 9, 87-90. (In Chinese)</t>
  </si>
  <si>
    <t>Manna et al.</t>
  </si>
  <si>
    <t>Birsa, India</t>
  </si>
  <si>
    <t>23°30'N</t>
  </si>
  <si>
    <t>85°1'E</t>
  </si>
  <si>
    <t>soybean-wheat rotation</t>
  </si>
  <si>
    <t>Manna, M., Swarup, A., Wanjari, R., Mishra, B., Shahi, D., 2007. Long-term fertilization, manure and liming effects on soil organic matter and crop yields. Soil &amp; Tillage Research 94, 397-409.</t>
  </si>
  <si>
    <t xml:space="preserve"> JIA et al.</t>
  </si>
  <si>
    <t>Gansu,China</t>
  </si>
  <si>
    <t>36°02' N</t>
  </si>
  <si>
    <t>104°25'E</t>
  </si>
  <si>
    <t>wheat-potato rtation</t>
  </si>
  <si>
    <t>Jia, G., Cao, J., Wang, G., 2010. Influence of land management on soil nutrients and microbial biomass in the central loess plateau, northwest China. Land Degradation &amp; Development 16, 455-462.</t>
  </si>
  <si>
    <t>West Bengal, India</t>
  </si>
  <si>
    <t>22°45' N</t>
  </si>
  <si>
    <t>88°26' E</t>
  </si>
  <si>
    <t>15.5～33</t>
  </si>
  <si>
    <t>rice-wheat-jute rotation</t>
  </si>
  <si>
    <t>Manna, M., Swarup, A., Wanjari, R., Singh, Y., Ghosh, P., Singh, K., Tripathi, A., Saha, M., 2006. Soil organic matter in a west Bengal inceptisol after 30 years of multiple cropping and fertilization. Soil Science Society of America Journal 70, 121-129.</t>
  </si>
  <si>
    <t>Fliessbach et al.</t>
  </si>
  <si>
    <t>Basle, Switzerland</t>
  </si>
  <si>
    <t>47°30'N</t>
  </si>
  <si>
    <t>7°33'E</t>
  </si>
  <si>
    <t>Potatoes-wheat-green manure rotation</t>
  </si>
  <si>
    <t>Fliessbach, A., Oberholzer, H., Gunst, L., Mader, P., 2007. Soil organic matter and biological soil quality indicators after 21 years of organic and conventional farming. Agriculture Ecosystems &amp; Environment 118, 273-284.</t>
  </si>
  <si>
    <t>He et al.</t>
  </si>
  <si>
    <t>Wisconsin,America</t>
  </si>
  <si>
    <t>43°18'N</t>
  </si>
  <si>
    <t>89°21'W</t>
  </si>
  <si>
    <t>He, X., Izaurralde, R., Vanotti, M., Williams, J., Thomson, A., 2006. Simulating long-term and residual effects of nitrogen fertilization on corn yields, soil carbon sequestration, and soil nitrogen dynamics. J Environ Qual 35, 1608-1619.</t>
  </si>
  <si>
    <t>Kanchikerimath and Singh</t>
  </si>
  <si>
    <t xml:space="preserve"> New Delhi, India</t>
  </si>
  <si>
    <r>
      <rPr>
        <sz val="11"/>
        <color theme="1"/>
        <rFont val="Times New Roman"/>
        <charset val="134"/>
      </rPr>
      <t>28°37'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28°39'N</t>
    </r>
  </si>
  <si>
    <r>
      <rPr>
        <sz val="11"/>
        <color theme="1"/>
        <rFont val="Times New Roman"/>
        <charset val="134"/>
      </rPr>
      <t>77°9'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77°11'E</t>
    </r>
  </si>
  <si>
    <t>maize-wheat-legume rotation</t>
  </si>
  <si>
    <t>fodder cowpea</t>
  </si>
  <si>
    <t>Kanchikerimath, M., Singh, D., 2001. Soil organic matter and biological properties after 26 years of maize-wheat-cowpea cropping as affected by manure and fertilization in a Cambisol in semiarid region of India. Agriculture Ecosystems &amp; Environment 86, 155-162.</t>
  </si>
  <si>
    <t>Kapkiyai et al.</t>
  </si>
  <si>
    <t>Kabete,Kenya</t>
  </si>
  <si>
    <t>18°15'S</t>
  </si>
  <si>
    <t>36°41'E</t>
  </si>
  <si>
    <t>bean</t>
  </si>
  <si>
    <t>Kapkiyai, J., Karanja, N., Qureshi, J., Smithson, P., Woomer, P., 1999. Soil organic matter and nutrient dynamics in a Kenyan nitisol under long-term fertilizer and organic input management. Soil Biology &amp; Biochemistry 31, 1773-1782.</t>
  </si>
  <si>
    <t xml:space="preserve"> Liebig et al.</t>
  </si>
  <si>
    <t>Nebraska,America</t>
  </si>
  <si>
    <t xml:space="preserve">41°10'12'' N </t>
  </si>
  <si>
    <t>96°25'12'' W</t>
  </si>
  <si>
    <t>400～800</t>
  </si>
  <si>
    <t>Liebig, M., Varvel, G., Doran, J., Wienhold, B., 2002. Crop sequence and nitrogen fertilization effects on soil properties in the Western Corn Belt. Soil Science Society of America Journal 66, 596-601.</t>
  </si>
  <si>
    <t>maize-oat+ green manure-sorghum-legume rotation</t>
  </si>
  <si>
    <t>Nashville,America</t>
  </si>
  <si>
    <t>36°7' N</t>
  </si>
  <si>
    <t>86°59' W</t>
  </si>
  <si>
    <t>switchgrass</t>
  </si>
  <si>
    <t>Li, J., Guo, C., Jian, S., Deng, Q., Yu, C., Dzantor, K., Hui, D., 2018. Nitrogen Fertilization Elevated Spatial Heterogeneity of Soil Microbial Biomass Carbon and Nitrogen in Switchgrass and Gamagrass Croplands. Scientific Reports 8.</t>
  </si>
  <si>
    <t>gamagrass</t>
  </si>
  <si>
    <t>Mccarty et al.</t>
  </si>
  <si>
    <t>Maryland,America</t>
  </si>
  <si>
    <t xml:space="preserve"> 38°29'11''N</t>
  </si>
  <si>
    <t>75°07'50'' W</t>
  </si>
  <si>
    <t xml:space="preserve">continuous maize cropping </t>
  </si>
  <si>
    <t>McCarty, G., Meisinger, J., Jenniskens, F., 1995. Relationships between total-N, biomass-N and active-N in soil under different tillage and N fertilizer treatments. Soil Biology &amp; Biochemistry 27, 1245-1250.</t>
  </si>
  <si>
    <t xml:space="preserve"> Palm et al.</t>
  </si>
  <si>
    <t>western Kenya</t>
  </si>
  <si>
    <t>0°06´N</t>
  </si>
  <si>
    <t>34°34´E</t>
  </si>
  <si>
    <t>Maize</t>
  </si>
  <si>
    <t>Nziguheba, G., Merckx, R., Palm, C., 2005. Carbon and nitrogen dynamics in a phosphorus-deficient soil amended with organic residues and fertilizers in western Kenya. Biology and Fertility of Soils 41, 240-248.</t>
  </si>
  <si>
    <t>Sainju et al.</t>
  </si>
  <si>
    <t xml:space="preserve"> Georgia,America</t>
  </si>
  <si>
    <t>32°32'54''N</t>
  </si>
  <si>
    <t>83°52'10''W</t>
  </si>
  <si>
    <t>tomatoes-tomatoes-tomatoes-eggplants rotation</t>
  </si>
  <si>
    <t>eggplants</t>
  </si>
  <si>
    <t>Sainju, U., Whitehead, W., Singh, B., 2003. Cover crops and nitrogen fertilization effects on soil aggregation and carbon and nitrogen pools. Canadian Journal of Soil Science 83, 155-165.</t>
  </si>
  <si>
    <t>Schnurer et al.</t>
  </si>
  <si>
    <t>Uppsala,Sweden</t>
  </si>
  <si>
    <t>59°51'34''N</t>
  </si>
  <si>
    <t>17°34'52''E</t>
  </si>
  <si>
    <t>cereals</t>
  </si>
  <si>
    <t>Schnürer, J., Clarholm, M., Rosswall, T., 1985. Microbial biomass and activity in an agricultural soil with different organic matter contents. Soil Biology &amp; Biochemistry 17, 611-618.</t>
  </si>
  <si>
    <t>Tiquia et al.</t>
  </si>
  <si>
    <t>Wooster,America</t>
  </si>
  <si>
    <t xml:space="preserve"> 40°46'16''N</t>
  </si>
  <si>
    <t>81°54'28'' W</t>
  </si>
  <si>
    <t>cucumber</t>
  </si>
  <si>
    <t>Tiquia, S., Lloyd, J., Herms, D., Hoitink, H., Michel, F., 2002. Effects of mulching and fertilization on soil nutrients, microbial activity and rhizosphere bacterial community structure determined by analysis of TRFLPs of PCR-amplified 16S rRNA genes. Applied Soil Ecology 21, 31-48.</t>
  </si>
  <si>
    <t>Gu et al.</t>
  </si>
  <si>
    <t>30°10'50''N</t>
  </si>
  <si>
    <t>105°03'26''E</t>
  </si>
  <si>
    <t xml:space="preserve"> wheat-rice rotation</t>
  </si>
  <si>
    <t>Gu, Y., Zhang, X., Tu, S., Lindstrom, K., 2009. Soil microbial biomass, crop yields, and bacterial community structure as affected by long-term fertilizer treatments under wheat-rice cropping. European Journal of Soil Biology 45, 239-246.</t>
  </si>
  <si>
    <t>Beijing, China</t>
  </si>
  <si>
    <t>Li, J., Zhao, B., Li, X., Jiang, R., So, H., 2008. Effects of long-term combined application of organic and mineral fertilizers on microbial biomass, soil enzyme activities and soil fertility. Agricultural Sciences in China 7, 336-343.</t>
  </si>
  <si>
    <t>35°19'87''N</t>
  </si>
  <si>
    <t>110°05'22''E</t>
  </si>
  <si>
    <t>Winter wheat</t>
  </si>
  <si>
    <t>Wang, F., Tong, Y., Zhang, J., Gao, P., Coffie, J., 2013. Effects of various organic materials on soil aggregate stability and soil microbiological properties on the Loess Plateau of China. Plant Soil and Environment 59, 162-168.</t>
  </si>
  <si>
    <t>28°07'N</t>
  </si>
  <si>
    <t>112°18'E</t>
  </si>
  <si>
    <t xml:space="preserve">continuous rice cropping </t>
  </si>
  <si>
    <t>Hao, X., Liu, S., Wu, J., Hu, R., Tong, C., Su, Y., 2008. Effect of long-term application of inorganic fertilizer and organic amendments on soil organic matter and microbial biomass in three subtropical paddy soils. Nutrient Cycling in Agroecosystems 81, 17-24.</t>
  </si>
  <si>
    <t>Ge et al.</t>
  </si>
  <si>
    <t>41°50'N</t>
  </si>
  <si>
    <t>121°34'E</t>
  </si>
  <si>
    <r>
      <rPr>
        <sz val="11"/>
        <color theme="1"/>
        <rFont val="Times New Roman"/>
        <charset val="134"/>
      </rPr>
      <t>7.0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7.9</t>
    </r>
  </si>
  <si>
    <t>Ge, G., Li, Z., Fan, F., Chu, G., Hou, Z., Liang, Y., 2010. Soil biological activity and their seasonal variations in response to long-term application of organic and inorganic fertilizers. Plant and Soil 326, 31-44.</t>
  </si>
  <si>
    <t>Pan et al.</t>
  </si>
  <si>
    <t>31°05'900''N</t>
  </si>
  <si>
    <t>120°46'924''E</t>
  </si>
  <si>
    <t>rice-rice-rape rotation</t>
  </si>
  <si>
    <t>Pan, G., Zhou, P., Li, Z., Smith, P., Li, L., Qiu, D., Zhang, X., Xu, X., Shen, S., Chen, X., 2009. Combined inorganic/organic fertilization enhances N efficiency and increases rice productivity through organic carbon accumulation in a rice paddy from the Tai Lake region, China. Agriculture Ecosystems &amp; Environment 131, 274-280.</t>
  </si>
  <si>
    <t xml:space="preserve">wheat-maize rotation
</t>
  </si>
  <si>
    <t>Liang, B., Yang, X., He, X., Zhou, J., 2011. Effects of 17-year fertilization on soil microbial biomass C and N and soluble organic C and N in loessial soil during maize growth. Biology and Fertility of Soils 47, 121-128</t>
  </si>
  <si>
    <t xml:space="preserve">wheat-maize rotation </t>
  </si>
  <si>
    <t>He, Y., Zhang, W., Xu, M., Tong, X., Sun, F., Wang, J., Huang, S., Zhu, P., He, X., 2015. Long-term combined chemical and manure fertilizations increase soil organic carbon and total nitrogen in aggregate fractions at three typical cropland soils in China. Science of the Total Environment 532, 635-644.</t>
  </si>
  <si>
    <t>26°45'N</t>
  </si>
  <si>
    <t xml:space="preserve"> 111°52'E</t>
  </si>
  <si>
    <t xml:space="preserve">43°30'N </t>
  </si>
  <si>
    <t>31°18'N</t>
  </si>
  <si>
    <t>120°37'E</t>
  </si>
  <si>
    <t xml:space="preserve"> wheat</t>
  </si>
  <si>
    <t>Zhao, J., Ni, T., Li, J., Lu, Q., Fang, Z., Huang, Q., Zhang, R., Li, R., Shen, B., Shen, Q., 2016. Effects of organic-inorganic compound fertilizer with reduced chemical fertilizer application on crop yields, soil biological activity and bacterial community structure in a rice-wheat cropping system. Applied Soil Ecology 99, 1-12.</t>
  </si>
  <si>
    <t>Qiu et al.</t>
  </si>
  <si>
    <r>
      <rPr>
        <sz val="11"/>
        <color theme="1"/>
        <rFont val="Times New Roman"/>
        <charset val="134"/>
      </rPr>
      <t>500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900</t>
    </r>
  </si>
  <si>
    <t>Qiu, S., Gao, H., Zhu, P., Hou, Y., Zhao, S.,  Rong, X.,  Zhang, Y., He, P.,  Christie, P., Zhou, W., 2016. Changes in soil carbon and nitrogen pools in a mollisol after long-term fallow or application of chemical fertilizers, straw or manures. Soil and Tillage Research 163, 255-265.</t>
  </si>
  <si>
    <t>35°12'N</t>
  </si>
  <si>
    <t>107°40'E</t>
  </si>
  <si>
    <t>winter wheat</t>
  </si>
  <si>
    <t>Wang, Y., Ji, H., Gao, C., 2016. Differential responses of soil bacterial taxa to long-term P, N, and organic manure application. Journal of Soils &amp; Sediments 16, 1046-1058.</t>
  </si>
  <si>
    <t>123°23'E</t>
  </si>
  <si>
    <r>
      <rPr>
        <sz val="11"/>
        <color theme="1"/>
        <rFont val="Times New Roman"/>
        <charset val="134"/>
      </rPr>
      <t>7.0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 xml:space="preserve">8.0 </t>
    </r>
  </si>
  <si>
    <t>maize-maize-legume</t>
  </si>
  <si>
    <t>Yu, W., Bi, M., Xu, Y., Zhou, H., Ma, Q., Jiang, C., 2013. Microbial biomass and community composition in a Luvisol soil as influenced by long-term land use and fertilization. Catena 107, 89-95.</t>
  </si>
  <si>
    <t xml:space="preserve"> 108°00'48''E</t>
  </si>
  <si>
    <t>Liang, .B, Yang, X., He, X., Murphy, D., Zhou, J., 2012. Long-term combined application of manure and NPK fertilizers influenced nitrogen retention and stabilization of organic C in Loess soil. Plant and Soil 353, 249-260.</t>
  </si>
  <si>
    <t>Gong  et al.</t>
  </si>
  <si>
    <t>35°00'N</t>
  </si>
  <si>
    <t>114°24'E</t>
  </si>
  <si>
    <t>Gong, W., Yan, X., Wang, J., Hu, T., Gong, Y., 2011. Long-term applications of chemical and organic fertilizers on plant-available nitrogen pools and nitrogen management index. Biology and Fertility of Soils 47, 767-775.</t>
  </si>
  <si>
    <t>Mbuthia et al.</t>
  </si>
  <si>
    <t>Tennessee,America</t>
  </si>
  <si>
    <t>35°40'29''N</t>
  </si>
  <si>
    <t>88°52'33''W</t>
  </si>
  <si>
    <t>continuous cotton cropping</t>
  </si>
  <si>
    <t>cotton</t>
  </si>
  <si>
    <t>Mbuthia, L., Acosta-Martinez, V., DeBruyn, J., Schaeffer, S., Tyler, D., Odoi, E., Mpheshea, M., Walker, F., Eash, N., 2015. Long term tillage, cover crop, and fertilization effects on microbial community structure, activity: Implications for soil quality. Soil Biology &amp; Biochemistry 89, 24-34.</t>
  </si>
  <si>
    <t>Inner Mongolia,China</t>
  </si>
  <si>
    <t>42° 02'N</t>
  </si>
  <si>
    <t>116°17'E</t>
  </si>
  <si>
    <r>
      <rPr>
        <sz val="11"/>
        <color theme="1"/>
        <rFont val="Times New Roman"/>
        <charset val="134"/>
      </rPr>
      <t>Agropyron cristatum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>Artemisia scoparia</t>
    </r>
  </si>
  <si>
    <t>Aridisols</t>
  </si>
  <si>
    <t>Tian, J., Wei, K., Condron, L., Chen, Z., Xu, Z., Feng, .J, Chen, L., 2017. Effects of elevated nitrogen and precipitation on soil organic nitrogen fractions and nitrogen-mineralizing enzymes in semi-arid steppe and abandoned cropland. Plant and Soil 417, 217-229.</t>
  </si>
  <si>
    <t xml:space="preserve"> Shahid et al.</t>
  </si>
  <si>
    <t xml:space="preserve"> Cuttack, India</t>
  </si>
  <si>
    <t>20°25'N</t>
  </si>
  <si>
    <t>85°55'E</t>
  </si>
  <si>
    <t>continuous rice cropping</t>
  </si>
  <si>
    <t>Shahid, M., Nayak, A., Puree, C., Tripathi, R., Lal, B., Gautam, P., Bhattacharyya, P., Mohanty, S., Kumar, A., Panda, B., Kumar, U., Shukla, A., 2017. Carbon and nitrogen fractions and stocks under 41 years of chemical and organic fertilization in a sub-humid tropical rice soil. Soil &amp; Tillage Research 170, 136-146.</t>
  </si>
  <si>
    <t>Pan, F., Yu, W., Ma, Q., Zhou, H., Jiang, C., Xu, Y., Ren, J., 2017. Influence of N-15-labeled ammonium sulfate and straw on nitrogen retention and supply in different fertility soils. Biology and Fertility of Soils 53, 303-313.</t>
  </si>
  <si>
    <t>116°34'E</t>
  </si>
  <si>
    <t>Qiu, Q., Wu, .L, Zhu, Ou., Li, B., Xu, Y., 2016. Different effects of plant-derived dissolved organic matter (DOM) and urea on the priming of soil organic carbon. Environmental Science-Processes &amp; Impacts 18, 330-341.</t>
  </si>
  <si>
    <t>Xinjiang,China</t>
  </si>
  <si>
    <t>44°18'N</t>
  </si>
  <si>
    <t>86°02'E</t>
  </si>
  <si>
    <t>aridosols</t>
  </si>
  <si>
    <t>Wei, M., Guo, H., Wen, Z., Zhou, G., Ma, L., Ye, J., Liang, Y., Hou, Z., 2016. Response of soil microbial community and diversity to increasing water salinity and nitrogen fertilization rate in an arid soil. Acta Agriculturae Scandinavica 66, 117-126.</t>
  </si>
  <si>
    <t>31°56'N</t>
  </si>
  <si>
    <t>119°07'E</t>
  </si>
  <si>
    <t>rice-maize rotation</t>
  </si>
  <si>
    <t>Xu, Y., Chen, W., Shen, Q., 2007. Soil organic carbon and nitrogen pools impacted by long-term tillage and fertilization practices. Communications in Soil Science and Plant Analysis 38(3-4), 347-357.</t>
  </si>
  <si>
    <t>32°03'N</t>
  </si>
  <si>
    <t>118°48'E</t>
  </si>
  <si>
    <t>13～20</t>
  </si>
  <si>
    <t>800～1500</t>
  </si>
  <si>
    <t>rice-wheat rotation</t>
  </si>
  <si>
    <t>Wu, C., Shen, Q., Mao, J., Xu, Y., 2010. Fate of15n after combined application of rabbit manure and inorganic n fertilizers in a rice–wheat rotation system. Biology &amp; Fertility of Soils, 46(2), 127-137.</t>
  </si>
  <si>
    <t>Onwonga et al.</t>
  </si>
  <si>
    <t>Molo,Kenya</t>
  </si>
  <si>
    <t>0°12'S</t>
  </si>
  <si>
    <t>35°41'E</t>
  </si>
  <si>
    <t>Onwonga, R., Lelei, J., Mochoge, B., 2010. Mineral nitrogen and microbial biomass dynamics under different acid soil management practices for maize production. Journal of Agricultural Science 2(1), 16-30.</t>
  </si>
  <si>
    <t>Shah  et al.</t>
  </si>
  <si>
    <t xml:space="preserve"> Peshawar, Pakistan</t>
  </si>
  <si>
    <t>34°04'N</t>
  </si>
  <si>
    <t>71°40'E</t>
  </si>
  <si>
    <t>rice-wheat-legume rotation</t>
  </si>
  <si>
    <t>Mungbean</t>
  </si>
  <si>
    <t>Shah, Z., Ahmad, S., Rahman, H., 2010. Soil microbial biomass and activities as influenced by green manure legumes and N fertilizer in rice-wheat system. Pakistan Journal of Botany 42, 2589-2598.</t>
  </si>
  <si>
    <t>Cowpea</t>
  </si>
  <si>
    <t>Soybean</t>
  </si>
  <si>
    <t>Sesbania</t>
  </si>
  <si>
    <t>Guar</t>
  </si>
  <si>
    <t>Pigeonpea</t>
  </si>
  <si>
    <t>28°37'N</t>
  </si>
  <si>
    <t>116°26'E</t>
  </si>
  <si>
    <t xml:space="preserve"> rice</t>
  </si>
  <si>
    <t>Zhang, J., Qin, J., Yao, W., Bi, L., Lai, T., Yu, X., 2009. Effect of long-term application of manure and mineral fertilizers on nitrogen mineralization and microbial biomass in paddy soil during rice growth stages. Plant Soil and Environment 55, 101-109.</t>
  </si>
  <si>
    <t>Ahmad et al.</t>
  </si>
  <si>
    <t>Swabi,Pakistan</t>
  </si>
  <si>
    <t xml:space="preserve"> 34°07'17''N</t>
  </si>
  <si>
    <t>72°27'23''E</t>
  </si>
  <si>
    <t>Ahmad, W., Khan, F., Naeem, M., 2010. Impact of cropping patterns and fertilizer treatments on the organic fertility of slightly eroded Pirsabak soil series in NWFP, Pakistan. Soil and Environment 29, 53-60.</t>
  </si>
  <si>
    <t>Sugihara et al.</t>
  </si>
  <si>
    <t>Morogoro, Tanzania</t>
  </si>
  <si>
    <t>6°51'S</t>
  </si>
  <si>
    <t>37°40'E</t>
  </si>
  <si>
    <r>
      <rPr>
        <sz val="11"/>
        <color theme="1"/>
        <rFont val="Times New Roman"/>
        <charset val="134"/>
      </rPr>
      <t>750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1000</t>
    </r>
  </si>
  <si>
    <t>Sugihara, S., Funakawa, S., Kilasara, M., Kosaki, T., 2010. Dynamics of microbial biomass nitrogen in relation to plant nitrogen uptake during the crop growth period in a dry tropical cropland in Tanzania. Soil Science and Plant Nutrition 56, 105-114.</t>
  </si>
  <si>
    <t>6°50'S</t>
  </si>
  <si>
    <t>37°39'E</t>
  </si>
  <si>
    <t>Sugihara, S., Funakawa, S., Kilasara, M., Kosaki, T., 2010. Effect of land management and soil texture on seasonal variations in soil microbial biomass in dry tropical agroecosystems in Tanzania. Applied Soil Ecology 44, 80-88.</t>
  </si>
  <si>
    <r>
      <rPr>
        <sz val="11"/>
        <color theme="1"/>
        <rFont val="Times New Roman"/>
        <charset val="134"/>
      </rPr>
      <t>550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600</t>
    </r>
  </si>
  <si>
    <t>Yang, X., Zhou, S., Sun, B., Wang, B., Zhang, S., Gu, Q., 2010. Microbial Properties of a Loess Soil as Affected by Various Nutrient Management Practices in the Loess Plateau of China. Communications in Soil Science and Plant Analysis 41, 956-967.</t>
  </si>
  <si>
    <r>
      <rPr>
        <sz val="11"/>
        <color theme="1"/>
        <rFont val="Times New Roman"/>
        <charset val="134"/>
      </rPr>
      <t xml:space="preserve">550 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600</t>
    </r>
  </si>
  <si>
    <t>29°14'N</t>
  </si>
  <si>
    <t>111°31'E</t>
  </si>
  <si>
    <t>sweet potato -rape rotation</t>
  </si>
  <si>
    <t>sweet potato</t>
  </si>
  <si>
    <t>Zhu, H., Wu, J., Huang, D., Zhu, Q., Liu, S., Su, Y., Wei, W., Syers, J., Li,Y., 2010. Improving fertility and productivity of a highly-weathered upland soil in subtropical China by incorporating rice straw. Plant and Soil 331, 427-437.</t>
  </si>
  <si>
    <t>Dempster et al.</t>
  </si>
  <si>
    <t>Moora,Australia</t>
  </si>
  <si>
    <t>30°32'S</t>
  </si>
  <si>
    <t>115°49' E</t>
  </si>
  <si>
    <t>Dempster, D., Gleeson, D., Solaiman, Z., Jones, D., Murphy, D., 2012. Decreased soil microbial biomass and nitrogen mineralisation with Eucalyptus biochar addition to a coarse textured soil. Plant and Soil 354, 311-324.</t>
  </si>
  <si>
    <t>Sugihara, S., Funakawa, S., Kilasara, M., Kosaki, T., 2012. Effect of land management on soil microbial N supply to crop N uptake in a dry tropical cropland in Tanzania. Agriculture Ecosystems &amp; Environment 146, 209-219.</t>
  </si>
  <si>
    <t>116°55'30''E</t>
  </si>
  <si>
    <t>Li, F., Liu, M., Li, Z., Jiang, C., Han, F., Che, Y., 2013. Changes in soil microbial biomass and functional diversity with a nitrogen gradient in soil columns. Applied Soil Ecology 64, 1-6.</t>
  </si>
  <si>
    <t xml:space="preserve"> Shaanxi, China</t>
  </si>
  <si>
    <t>Liang, B., Yang, X., Murphy, D., He, X., Zhou, J., 2013. Fate of (15) N-labeled fertilizer in soils under dryland agriculture after 19 years of different fertilizations. Biology and Fertility of Soils 49, 977-986.</t>
  </si>
  <si>
    <t>Madhya Pradesh,India</t>
  </si>
  <si>
    <t>23° 12'N</t>
  </si>
  <si>
    <t>79°57'E</t>
  </si>
  <si>
    <t>legume-wheat-maize rotation</t>
  </si>
  <si>
    <t>vertisols</t>
  </si>
  <si>
    <t>Manna, M., Bhattacharyya, P., Adhya, T., Singh, M., Wanjari, R., Ramana, S., Tripathi, A., Singh, K., Reddy, K., Rao, A., Sisodia, R., Dongre, M., Jha, P., Neogi ,S., Roy, K., Rao, K., Sawarkar, S., Rao, V., 2013. Carbon fractions and productivity under changed climate scenario in soybean-wheat system. Field Crop Res 145, 10-20.</t>
  </si>
  <si>
    <t>23°12'N</t>
  </si>
  <si>
    <t>Hou et al.</t>
  </si>
  <si>
    <t>48°59'55''N</t>
  </si>
  <si>
    <t>125°17'35''E</t>
  </si>
  <si>
    <t>legume–legume–legume–legume–wheat rotation</t>
  </si>
  <si>
    <t>Hou, S., Xin, M., Wang, L., Jiang, H., Li, N., Wang, Z., 2014. The effects of erosion on the microbial populations and enzyme activity in black soil of northeastern China. Acta Ecologica Sinica - International Journal 34, 295-301.</t>
  </si>
  <si>
    <t>Plaza-Bonilla et al.</t>
  </si>
  <si>
    <t>Senés de Alcubierre,Spain</t>
  </si>
  <si>
    <t>41°54'12'' N</t>
  </si>
  <si>
    <t>0° 30'15'' W</t>
  </si>
  <si>
    <t>Hordeum vulgare</t>
  </si>
  <si>
    <t>Plaza-Bonilla, D., Cantero-Martinez, C., Alvaro-Fuentes, J., 2014. Soil management effects on greenhouse gases production at the macroaggregate scale. Soil Biology &amp; Biochemistry 68, 471-481.</t>
  </si>
  <si>
    <t>Wiqar, A., Farmanullah, Zahir, S., Muhammad, J., Shah, K., 2014. Recovery of organic fertility in degraded soil through fertilization and crop rotation. Journal of the Saudi Society of Agricultural Sciences 13, 92-99.</t>
  </si>
  <si>
    <t>maize-legume-maize rotation</t>
  </si>
  <si>
    <t>maize-wheat +legume intercrop-maize rotation</t>
  </si>
  <si>
    <t>37◦53'N</t>
  </si>
  <si>
    <t>114◦41'E</t>
  </si>
  <si>
    <t>wheat-soybean rotation</t>
  </si>
  <si>
    <t>Liu, L., Hu, C., Yang, P., Ju, Z., Olesen, J., Tang, J., 2015. Effects of experimental warming and nitrogen addition on soil respiration and CH4 fluxes from crop rotations of winter wheat-soybean/fallow. Agr Forest Meteorol 207, 38-47.</t>
  </si>
  <si>
    <t>41◦32'N</t>
  </si>
  <si>
    <t>123◦23'E</t>
  </si>
  <si>
    <t xml:space="preserve">7.0–8.0 </t>
  </si>
  <si>
    <t>Ma, Q., Wu, Z., Shen, S., Zhou, H., Jiang, C., Xu, Y., Liu, R., Yu, W., 2015. Responses of biotic and abiotic effects on conservation and supply of fertilizer N to inhibitors and glucose inputs. Soil Biology &amp; Biochemistry 89, 72-81.</t>
  </si>
  <si>
    <t>Kumar et al.</t>
  </si>
  <si>
    <t>Göttingen,Germany</t>
  </si>
  <si>
    <t xml:space="preserve"> 51°30'49''N</t>
  </si>
  <si>
    <t>9°55'37''E</t>
  </si>
  <si>
    <t>500～2500</t>
  </si>
  <si>
    <t>Kumar, A., Kuzyakov, Y., Pausch, J., 2016. Maize rhizosphere priming: field estimates using C-13 natural abundance. Plant and Soil 409, 87-97.</t>
  </si>
  <si>
    <t>Mandal  et al.</t>
  </si>
  <si>
    <t>New Delhi,India</t>
  </si>
  <si>
    <t>Mandal, A., Patra, A., Singh, D., Swarup, A., Masto, R., 2007. Effect of long-term application of manure and fertilizer on biological and biochemical activities in soil during crop development stages. Bioresource Technol 98, 3585-3592.</t>
  </si>
  <si>
    <t>Nie et al.</t>
  </si>
  <si>
    <t>112'80'N</t>
  </si>
  <si>
    <t>28'37'E</t>
  </si>
  <si>
    <t>Nie, J., Zhou, J., Wang, H., Chen, X., Du, C., 2007. Effect of long-term rice straw return on soil glomalin, carbon and nitrogen. Pedosphere 17, 295-302.</t>
  </si>
  <si>
    <t>Schmiedt et al.</t>
  </si>
  <si>
    <t xml:space="preserve">Novo Horizonte, Brazil </t>
  </si>
  <si>
    <t>21°30'34''S</t>
  </si>
  <si>
    <t>49°18'50''W</t>
  </si>
  <si>
    <t>continuous sugarcane cropping</t>
  </si>
  <si>
    <t>sugarcane</t>
  </si>
  <si>
    <t>Sattolo, T., Mariano, E., Boschiero, B., Otto, R., 2017. Soil carbon and nitrogen dynamics as affected by land use change and successive nitrogen fertilization of sugarcane. Agriculture Ecosystems &amp; Environment 247, 63-74.</t>
  </si>
  <si>
    <t>21°32'37''S</t>
  </si>
  <si>
    <t>49°19'28''W</t>
  </si>
  <si>
    <t>28°52''N</t>
  </si>
  <si>
    <t>110°72''E</t>
  </si>
  <si>
    <t>Chen, Z., Yuan, H., Wu, J., Wei, W. 2009. Activity and composition of the denitrifying bacterial community respond differently to long-term fertilization. Acta Ecologica Sinica 29, 5923-5929. (In Chinese)</t>
  </si>
  <si>
    <t>32°18'40''N</t>
  </si>
  <si>
    <t>118°52'16''E</t>
  </si>
  <si>
    <r>
      <rPr>
        <sz val="11"/>
        <color theme="1"/>
        <rFont val="Times New Roman"/>
        <charset val="134"/>
      </rPr>
      <t xml:space="preserve">Wu, C., Shen, Q., Xia, Z., Xiang, H., Xu, Y., 2010. Mechanisms for the increased utilization of fertilizer N under integrated use of inorganic and organic fertilizers in a winter wheat-rice rotation system </t>
    </r>
    <r>
      <rPr>
        <sz val="11"/>
        <color theme="1"/>
        <rFont val="宋体"/>
        <charset val="134"/>
      </rPr>
      <t>Ⅰ</t>
    </r>
    <r>
      <rPr>
        <sz val="11"/>
        <color theme="1"/>
        <rFont val="Times New Roman"/>
        <charset val="134"/>
      </rPr>
      <t>.fate of fertilizer ~(15)N during winter wheat growing stages. Acta Pedologica Sinica 47, 905-912. (In Chinese)</t>
    </r>
  </si>
  <si>
    <t>33°29'37''N</t>
  </si>
  <si>
    <t>119°11'02''E</t>
  </si>
  <si>
    <t>14.1～14.8</t>
  </si>
  <si>
    <t>906～1007</t>
  </si>
  <si>
    <r>
      <rPr>
        <sz val="11"/>
        <color theme="1"/>
        <rFont val="Times New Roman"/>
        <charset val="134"/>
      </rPr>
      <t xml:space="preserve">Wu, C., Shen, Q., Xia, Z., Xiang, H., Xu, Y., 2010. Mechanisms for the increased utilization of fertilizer N under integrated use of inorganic and organic fertilizers in a winter wheat-rice rotation system </t>
    </r>
    <r>
      <rPr>
        <sz val="11"/>
        <color theme="1"/>
        <rFont val="宋体"/>
        <charset val="134"/>
      </rPr>
      <t>Ⅰ</t>
    </r>
    <r>
      <rPr>
        <sz val="11"/>
        <color theme="1"/>
        <rFont val="Times New Roman"/>
        <charset val="134"/>
      </rPr>
      <t>.fate of fertilizer ~(15)N during winter wheat g</t>
    </r>
    <r>
      <rPr>
        <sz val="11"/>
        <color theme="1"/>
        <rFont val="宋体"/>
        <charset val="134"/>
        <scheme val="minor"/>
      </rPr>
      <t>rowing stages. Acta Pedologica Sinica 47, 905-912. (In Chinese)</t>
    </r>
  </si>
  <si>
    <t>Huang et al.</t>
  </si>
  <si>
    <t>111°27'E</t>
  </si>
  <si>
    <t>Huang, W., Chen, A., Wang, W., Xie, X., Tong, C., Liu, S., Su, Y., 2012. Effect of Long-term Fertilization on Active Organic Carbon and Nitrogen in Paddy Soils. Journal of Agro-Environment Science 31, 1854-1861. (In Chinese)</t>
  </si>
  <si>
    <t>Chen, L., Zhang, J., Zhao, B., Ma, D., 2014. Crop yield and soil biochemical properties under different nitrogen fertilization and irrigation management schemes. Chinese Journal of Eco-Agriculture 22, 501-508. (In Chinese)</t>
  </si>
  <si>
    <t>Song et al.</t>
  </si>
  <si>
    <t>Song, Z., Li, X., Li, J., Lin, Z., Zhao, B., 2014. Long-term effects of mineral versus organic fertilizers on soil labile nitrogen fractions and soil enzyme activities in agricultural soil. Journal of Plant Nutrition and Fertitizer 20, 525-533. (In Chinese)</t>
  </si>
  <si>
    <t xml:space="preserve"> 116°20'24''E</t>
  </si>
  <si>
    <t>1400～1662</t>
  </si>
  <si>
    <t>Zhang, W., Sun, G., He, P., Liang, G., Yu, X., Liu, G., Zhou, W., 2014. Highest potential of subtracting nitrogen fertilizer through addition of urease inhibitor NBPT in double-cropping paddy fields. Journal of Plant Nutrition and Fertitizer 20, 821-830. (In Chinese)</t>
  </si>
  <si>
    <t>25°58'N</t>
  </si>
  <si>
    <t>99°57'E</t>
  </si>
  <si>
    <t>rape-rice rotation</t>
  </si>
  <si>
    <t>Chen, A., Fu, B., Lu, Y., Duan, Z., Hu, W., 2015. Exogenous organic materials applied to paddy field improving soil microbial biomass C, N and dissolved organic C, N. Transactions of the Chinese Society of Agricultural Engineering 31, 160-167. (In Chinese)</t>
  </si>
  <si>
    <t xml:space="preserve">108°00'48''E </t>
  </si>
  <si>
    <t>Pan, T., Gao, M., Sun, B., 2015.Effect of amendment fertilizer on organic carbon and nitrogen in loess soil. Journal of Northwest Agricultural and Forestry University  (Natural Science Edition) 43(8), 174-180. (In Chinese)</t>
  </si>
  <si>
    <t>Tang et al.</t>
  </si>
  <si>
    <t>Hordeum-rice-rice rotation</t>
  </si>
  <si>
    <t>barley</t>
  </si>
  <si>
    <t>Tang, H., Guo, L., Xiao, X., Tang, W., Sun, J., Wang, K., Li, W., 2015. Effects of Different Long-term Fertilizer Managements on Microbial Biomass Carbon, Microbial Biomass Nitrogen and Microbial Quotient in Paddy Soil during Barley Growth Periods. Ecology and Environmental Sciences 24, 978-983. (In Chinese)</t>
  </si>
  <si>
    <t>Xu, Y., Tang, H., Xiao, X., Guo, L., Li, W., Sun, J., 2016. Effects of different long-term fertilization regimes on the soil microbiological properties of a paddy field. Acta Ecologica Sinica 36, 5847-5855. (In Chinese)</t>
  </si>
  <si>
    <t>Ye  et al.</t>
  </si>
  <si>
    <t>33°56'58''N</t>
  </si>
  <si>
    <t>113°13'10''E</t>
  </si>
  <si>
    <t>continuous tobacco cropping</t>
  </si>
  <si>
    <t>tobacco</t>
  </si>
  <si>
    <t>Ye, X., Yu, X., Li, Z., Zhou, H., Zhang, X., Song, X., Fu, Z., Ling, T., Zheng, H., 2016. Effects of two biochars on biological characteristics of tobacco growing soil. Acta Tabacaria Sinica 22, 78-84. (In Chinese)</t>
  </si>
  <si>
    <t>Hubei,China</t>
  </si>
  <si>
    <t>29°59'10''N</t>
  </si>
  <si>
    <t>115°37'10''E</t>
  </si>
  <si>
    <r>
      <rPr>
        <sz val="11"/>
        <color theme="1"/>
        <rFont val="Times New Roman"/>
        <charset val="134"/>
      </rPr>
      <t>1278.7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1442.6</t>
    </r>
  </si>
  <si>
    <t>Zhang, L., Zhang, L., Lu, J., Li, X., Ren, T., Cong, R., 2017. Effects of Urea and Straw on Soil Different Nitrogen Forms Under Paddy-Upland Rotation of Triple Cropping System. Soils 49, 13-18. (In Chinese)</t>
  </si>
  <si>
    <t>Xu, Y., Shen, Q., Ran, W., 2002. Effects of zero-tillage and application of manure on soil microbial biomass C, N, and P after sixteen years of cropping. Acta Pedologica Sinica 39, 89-96. (In Chinese)</t>
  </si>
  <si>
    <t>112°80'E</t>
  </si>
  <si>
    <t>Liu, S., Xiao, H., Tong, C., Wu, J., 2003. Microbial Biomass C, N and P and Their Responses to Application of Inorganic and Organic Fertilizers in Subtropical Paddy Soils. Research of Agricultural Modernization 24, 278-282. (In Chinese)</t>
  </si>
  <si>
    <t>16. 7</t>
  </si>
  <si>
    <t>17. 2</t>
  </si>
  <si>
    <t>maize-rice rotation</t>
  </si>
  <si>
    <t>27°47'13''N</t>
  </si>
  <si>
    <t>113°12'40''E</t>
  </si>
  <si>
    <t>17. 6</t>
  </si>
  <si>
    <t>Zhang, P., Li, L., Pan, G., Zhang, J., 2004. Influence of long-term fertilizer management on topsoil microbial biomass and genetic diversity of a paddy soil from the Tai Lake region, China. Acta Ecologica Sinica 24, 2818-2824. (In Chinese)</t>
  </si>
  <si>
    <t>31°39'15''N</t>
  </si>
  <si>
    <t>120°50'01''E</t>
  </si>
  <si>
    <t>Lu, L., Li, Z., Che, Y., 2006. Effects of Different Fertilization Treatments on Soil Microbial Biomass and Enzyme Activities in Hapli-Stagnic Anthrosols. Soil 38, 309-314. (In Chinese)</t>
  </si>
  <si>
    <t>Nie, J., Zhou, J., Wang, H., Chen, X., Du, C., 2007. Effect of long-termed different fertilization on ecological characteristics of red paddy soil microbial. Journal of Hunan Agricultural University 33, 337-340. (In Chinese)</t>
  </si>
  <si>
    <t>28°07' N</t>
  </si>
  <si>
    <t>Zhou, W., Zeng, X., Zhang, Y., Zhou, Q., Guo, H., Yan, X., Chen, J., 2007. Effects of fertilization on microbial biomass C and N in paddy soils derived from different parent materials. The Journal of Applied Ecology 18, 1043-1048. (In Chinese)</t>
  </si>
  <si>
    <t>29°20'11''N</t>
  </si>
  <si>
    <t>112°24'58''E</t>
  </si>
  <si>
    <t>26°48’N</t>
  </si>
  <si>
    <t>27°38'59''N</t>
  </si>
  <si>
    <t>113°31'45''E</t>
  </si>
  <si>
    <t>28°53'52''N</t>
  </si>
  <si>
    <t>111°58'57''E</t>
  </si>
  <si>
    <t>28°30'44''N</t>
  </si>
  <si>
    <t>112°08'26''E</t>
  </si>
  <si>
    <t>34°47'725''N</t>
  </si>
  <si>
    <t>113°40'42''E</t>
  </si>
  <si>
    <t>Sun, F., 2010. Effects of long-term fertilization on microbial biomass carbon, nitrogen and microbial utilization ratio of carbon source in three typical soils of China. Inner Mongolia Agricultural University. (In Chinese)</t>
  </si>
  <si>
    <t>26°45'12''N</t>
  </si>
  <si>
    <t>111°52'32''E</t>
  </si>
  <si>
    <r>
      <rPr>
        <sz val="11"/>
        <color theme="1"/>
        <rFont val="Times New Roman"/>
        <charset val="134"/>
      </rPr>
      <t xml:space="preserve"> 4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5</t>
    </r>
  </si>
  <si>
    <t>Shen et al.</t>
  </si>
  <si>
    <t>33°09'36''N</t>
  </si>
  <si>
    <t>120°44'17''E</t>
  </si>
  <si>
    <t>Shen, Q., Yu, L., Liu, Z., Mao, Z., 1994. Effects of combining application of organic and inorganic nitrogen fertilizers on biomass nitrogen and nitrogen- supplying characteristics of coastal saline soil. Acta Pedologica Sinica 31(3),287-294. (In Chinese)</t>
  </si>
  <si>
    <t>31°56'00''N</t>
  </si>
  <si>
    <t>119°13'57''E</t>
  </si>
  <si>
    <t>Wang, Y., Zhang, Y., Shen, Q., Shi, R., Huang, D., 1997. The changes of soil and the clay fixed microbial biomass ammonium after application of organic and inorganic fertilizers and their bio-effects. Journal of Plant Nutrition and Fertitizer 4, 307-314. (In Chinese)</t>
  </si>
  <si>
    <t>28º21'12"N</t>
  </si>
  <si>
    <t>115º54'25"E</t>
  </si>
  <si>
    <t>Zhang, W., Yang, C., Wang, S., Sun, G., Liu, Z., Li, Z., Liu, G., 2017. Effects of urease inhibitor and nitrification inhibitor on nitrogen transformation in paddy soil. Chinese Journal of Rice Science 31, 417-424. (In Chinese)</t>
  </si>
  <si>
    <t>Ningxia,China</t>
  </si>
  <si>
    <t>38°50'38''N</t>
  </si>
  <si>
    <t>106°44'47''E</t>
  </si>
  <si>
    <r>
      <rPr>
        <sz val="11"/>
        <color theme="1"/>
        <rFont val="Times New Roman"/>
        <charset val="134"/>
      </rPr>
      <t>21.6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23.1</t>
    </r>
  </si>
  <si>
    <t>432～600</t>
  </si>
  <si>
    <t>medlar</t>
  </si>
  <si>
    <t>Li, M., Zhang, J., Huang, J., 2017. Microbial Community of Ammonia-oxidizing Bacteria and Archaea Affected by Inorganic Nitrogen Fertilizer Application in Saline Soil of Lycium barbarum L. Orchard. Chinese Journal of Soil Science 48(4), 908-916. (In Chinese)</t>
  </si>
  <si>
    <t>30°32'23''N</t>
  </si>
  <si>
    <t>103°39'21''E</t>
  </si>
  <si>
    <t>Zhang, J., Wang, C., Li, B., Liang, J., He, J., Xiang, H., Yin, B., Luo, J., 2017. Effects of controlled release blend bulk urea on soil nitrogen and soil enzyme activity in wheat and rice fields. Chinese Journal of Applied Ecology 28, 1899-1908. (In Chinese)</t>
  </si>
  <si>
    <r>
      <rPr>
        <sz val="11"/>
        <color theme="1"/>
        <rFont val="Times New Roman"/>
        <charset val="134"/>
      </rPr>
      <t>7 fertilization treatment,no fertilization</t>
    </r>
    <r>
      <rPr>
        <sz val="11"/>
        <color theme="1"/>
        <rFont val="宋体"/>
        <charset val="134"/>
      </rPr>
      <t>，</t>
    </r>
    <r>
      <rPr>
        <sz val="11"/>
        <color theme="1"/>
        <rFont val="Times New Roman"/>
        <charset val="134"/>
      </rPr>
      <t xml:space="preserve"> Urea</t>
    </r>
    <r>
      <rPr>
        <sz val="11"/>
        <color theme="1"/>
        <rFont val="宋体"/>
        <charset val="134"/>
      </rPr>
      <t>，</t>
    </r>
    <r>
      <rPr>
        <sz val="11"/>
        <color theme="1"/>
        <rFont val="Times New Roman"/>
        <charset val="134"/>
      </rPr>
      <t xml:space="preserve"> 10% CRF(controlled-release fertilizer) + 90% UR(Urea)</t>
    </r>
    <r>
      <rPr>
        <sz val="11"/>
        <color theme="1"/>
        <rFont val="宋体"/>
        <charset val="134"/>
      </rPr>
      <t>，</t>
    </r>
    <r>
      <rPr>
        <sz val="11"/>
        <color theme="1"/>
        <rFont val="Times New Roman"/>
        <charset val="134"/>
      </rPr>
      <t xml:space="preserve"> 20% CRF + 80% UR</t>
    </r>
    <r>
      <rPr>
        <sz val="11"/>
        <color theme="1"/>
        <rFont val="宋体"/>
        <charset val="134"/>
      </rPr>
      <t>，</t>
    </r>
    <r>
      <rPr>
        <sz val="11"/>
        <color theme="1"/>
        <rFont val="Times New Roman"/>
        <charset val="134"/>
      </rPr>
      <t xml:space="preserve"> 40% CRF + 60%
UR</t>
    </r>
    <r>
      <rPr>
        <sz val="11"/>
        <color theme="1"/>
        <rFont val="宋体"/>
        <charset val="134"/>
      </rPr>
      <t>，</t>
    </r>
    <r>
      <rPr>
        <sz val="11"/>
        <color theme="1"/>
        <rFont val="Times New Roman"/>
        <charset val="134"/>
      </rPr>
      <t xml:space="preserve"> 80%CRF+20%UR</t>
    </r>
    <r>
      <rPr>
        <sz val="11"/>
        <color theme="1"/>
        <rFont val="宋体"/>
        <charset val="134"/>
      </rPr>
      <t>，</t>
    </r>
    <r>
      <rPr>
        <sz val="11"/>
        <color theme="1"/>
        <rFont val="Times New Roman"/>
        <charset val="134"/>
      </rPr>
      <t xml:space="preserve"> and 100%CRF,All treatments were supplemented with potassium and phosphate.</t>
    </r>
  </si>
  <si>
    <t>Ding et al.</t>
  </si>
  <si>
    <t>Ding, W., Li, S., Huang, S., 2016. Bioavailability and Fate of Nitrogen from 15N-labeled Corn Straw as Affected by Nitrogen Management and Straw Microbial Inoculants.  Chinese agricultural science 49(14):2725-2736. (In Chinese)</t>
  </si>
  <si>
    <t>First corn</t>
  </si>
  <si>
    <t>second corn</t>
  </si>
  <si>
    <t>Han et al.</t>
  </si>
  <si>
    <t>Han, Y., Xin, X., Han, X., Li, J., Li, J., 2016. Effects of different long-term fertilization patterns on soil microflora. Journal of South China Agricultural University 37, 51-58. (In Chinese)</t>
  </si>
  <si>
    <t xml:space="preserve">574—684 </t>
  </si>
  <si>
    <t>Yang, X., Liu, X., Han, X., Duan, P., Zhu, Y., Qi, W., 2016. Responses of Soil Microbial Biomass and Soluble Organic Matter to Different Application Rates of N:A Comparison Between Liaochun 10 and Liaochun 18. Scientia Agricultura Sinica 49, 1315-1324. (In Chinese)</t>
  </si>
  <si>
    <t>Tao  et al.</t>
  </si>
  <si>
    <t>rape-sweet potato rotation</t>
  </si>
  <si>
    <t>Tao, P., Chen, X., Jin, Z., Li, Q., Huang, Q., Zhang, J., 2016. Effects of Biochar Combined with Nitrogen Fertilizers on Microbial Biomass C,N and Carbon-to-nitrogen Ratio of Upland Red Soil. Journal of Soil and Water Conservation 30, 231-235. (In Chinese)</t>
  </si>
  <si>
    <t xml:space="preserve">Duan </t>
  </si>
  <si>
    <t>tomato-fallow rotation</t>
  </si>
  <si>
    <t>vegetable</t>
  </si>
  <si>
    <t>Duan, P., 2016. Effect of combined application N fertilizer and manure on soil N supply capacity in greenhouse condition. Shenyang Agricultural University.  (In Chinese)</t>
  </si>
  <si>
    <t>45°40'N</t>
  </si>
  <si>
    <t>126°35'E</t>
  </si>
  <si>
    <t>wheat-legume-maize rotation</t>
  </si>
  <si>
    <t>Hao, X., Ma, X., Gao, Z., Chen, M., Zhou, B., 2015. Variation Characteristics of Fractions of Active Nitrogen and Organic Nitrogen Under Different Long-Term Fertilization Practices in Black Soil. Scientia Agricultura Sinica 48, 4707-4716. (In Chinese)</t>
  </si>
  <si>
    <t>Qiao et al.</t>
  </si>
  <si>
    <t>39º30´43''N</t>
  </si>
  <si>
    <t>116º44´20''E</t>
  </si>
  <si>
    <t>Qiao, J., Zhang, C., Han, X., 2015. Effects of PMA on Soil Microbial Biomass Carbon, Soil Microbial Biomass Nitrogen and Soil Respiration Rate in Greenhouse Soil. Hubei agricultural science 54(23), 5877-5880. (In Chinese)</t>
  </si>
  <si>
    <t>34°26'12''N</t>
  </si>
  <si>
    <t>107°41'46''E</t>
  </si>
  <si>
    <r>
      <rPr>
        <sz val="11"/>
        <color theme="1"/>
        <rFont val="Times New Roman"/>
        <charset val="134"/>
      </rPr>
      <t>12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14</t>
    </r>
  </si>
  <si>
    <t>Zhao, J., Geng, Z., Shang, J., Geng, R., Wang, Y., Wang, S., Zhao, H., 2016. Effects of biochar and biochar-based ammonium nitrate fertilizers on soil microbial biomass carbon and nitrogen and enzyme activities. Acta Ecologica Sinica 36, 2355-2362. (In Chinese)</t>
  </si>
  <si>
    <t>Ma, L., Sun, B., Sun, R., Gao, M., Yang, X., Zhang, S., 2015. Effects of Long-term Different Fertilization on Bacterial Community Diversity in an Anthropogenic Lou Soil. Acta Agriculturae Boreali-occidentalis Sinica 24(6), 162-170. (In Chinese)</t>
  </si>
  <si>
    <t>Zheng, L., Shen, J., Zou, D., Liu, J., Wang, C., Li, B., Li, Y., Wu, J., 2014. Effects of combined applications of pig manure and chemical fertilizers on soil carbon and nitrogen fertility and gain yield in double-rice ecosystem. Research of Agricultural Modernization 35, 633-639. (In Chinese)</t>
  </si>
  <si>
    <t>34°10'07''N</t>
  </si>
  <si>
    <t>107°51'46''E</t>
  </si>
  <si>
    <t>12～14</t>
  </si>
  <si>
    <t>Zhang, W., He, X., Geng, Z., Yin, X., Wang, Q., Sun, Y., 2014. Effects of Different Biochar-based Nitrogen Fertilizers on Nitrogen Accumulation and Biological Activities in Soil-Winter Wheat System. Journal of Agro-Environment Science 33, 1394-1401. (In Chinese)</t>
  </si>
  <si>
    <t>8°12'N</t>
  </si>
  <si>
    <r>
      <rPr>
        <sz val="11"/>
        <color theme="1"/>
        <rFont val="Times New Roman"/>
        <charset val="134"/>
      </rPr>
      <t>113°5</t>
    </r>
    <r>
      <rPr>
        <sz val="11"/>
        <color theme="1"/>
        <rFont val="Times New Roman"/>
        <charset val="134"/>
      </rPr>
      <t>'E</t>
    </r>
  </si>
  <si>
    <r>
      <rPr>
        <sz val="11"/>
        <color theme="1"/>
        <rFont val="Times New Roman"/>
        <charset val="134"/>
      </rPr>
      <t>16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20</t>
    </r>
  </si>
  <si>
    <t>He, F., Liang, Y., Wu, A., Rong, X., Liu, Q., 2014. Effect of biochar on nitrification from vegetable-planting acid soil. Acta Scientiae Circumstantiae 34, 2376-2383. (In Chinese)</t>
  </si>
  <si>
    <t>Liang, B., Zhao, W., Yang, X., Zhou, J., 2012. Effects of long-term different fertilization managements on changes of N in soil and its uptake by wheat on dryland. Scientia Agricultura Sinica 45, 885-892. (In Chinese)</t>
  </si>
  <si>
    <t>116°55'E</t>
  </si>
  <si>
    <t>Li, F., Li, Z., Liu, M., Jiang, C., Che, Y., 2012. Effects of glucose and ammonium sulfate addition on paddy soil microbial biomass and functional diversity. Scientia Agricultura Sinica 45, 2199-2208. (In Chinese)</t>
  </si>
  <si>
    <t>Liang, B., Zhao, W., Yang, X., Zhou, J., 2012. Effects of N application on N content and N uptake by crops in soils under different long-term fertilization managements in wheat-maize rotation system. Acta Pedologica Sinica 49, 748-757. (In Chinese)</t>
  </si>
  <si>
    <t>Pei et al.</t>
  </si>
  <si>
    <t>30°37'N</t>
  </si>
  <si>
    <t>114°20'1''E</t>
  </si>
  <si>
    <t>15.8～17.5</t>
  </si>
  <si>
    <t>Pei, X., Zhou, W., Liang, G., Sun, J., Wang, X., Ai, C., Li, S., 2010. Effect of long-term fertilization on soil biological characteristics in a paddy soil derived from yellow-brown earth. Scientia Agricultura Sinica 43, 4198-4206. (In Chinese)</t>
  </si>
  <si>
    <t>Liang, B., Zhou, J., Yang, X., Ai, N., 2009. Effects of Different Cultivation and Fertilization Models on Soil Microbial Biomass and Soluble Organic Carbon and Nitrogen in Dryland Farming. Journal of Soil and Water Conservation 23, 132-137,142. (In Chinese)</t>
  </si>
  <si>
    <t>Luo et al.</t>
  </si>
  <si>
    <t>Luo, L., Nie, J., Zheng, S., Liao, Y., Xie, J., 2010. Effect of controlled release nitrogen fertilizer on soil microbial biomass carbon and nitrogen contents. Acta Ecologica Sinica 30, 2925-2932. (In Chinese)</t>
  </si>
  <si>
    <t>Zhang and Wang</t>
  </si>
  <si>
    <t>29°38'09''N</t>
  </si>
  <si>
    <t>103°46'11''E</t>
  </si>
  <si>
    <r>
      <rPr>
        <sz val="11"/>
        <color theme="1"/>
        <rFont val="Times New Roman"/>
        <charset val="134"/>
      </rPr>
      <t>16.5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18.0</t>
    </r>
  </si>
  <si>
    <t>Zhang, H., Wang, G., 2011.Effects of Biogas Slurry Combinated with Nitrogen Fertilizer on Soil Microbial Biomass and Enzyme Activities. Journal of Anhui Agricultural Sciences 39(27):16601-16603. (In Chinese)</t>
  </si>
  <si>
    <t>Yun et al.</t>
  </si>
  <si>
    <t>Yun, P., Gao, X., Chen, L., Lu, C., Zhang, J., Liu, R., Wang, H., Lin, G., 2010. Plant nitrogen utilization and soil nitrogen status in rhizosphere of maize as affected by various nitrogen rates in wheat-maize rotation system. Plant Nutrition and Fertilizer Science 16, 567-574. (In Chinese)</t>
  </si>
  <si>
    <t>Zhang, J., Shen, Q., Cai, X., Li, T., Ye, W., 2009. Effects of combined application of treated rice straw and nitrogen fertilizer on microbial biomass C and N in two kinds of soils. Journal of Shandong Agricultural Sciences 6,82-85. (In Chinese)</t>
  </si>
  <si>
    <t>32°22'07''N</t>
  </si>
  <si>
    <t>120°36'25''E</t>
  </si>
  <si>
    <t>28°54'38''N</t>
  </si>
  <si>
    <t>111°28'43''E</t>
  </si>
  <si>
    <t>Chen, A., Wang, K., Xie, X., Su, Y., 2007. Effects of long-term cycling of organic nutrient on soil nitrogen supplying capacity in a red soil paddy ecosystem. Plant nutrition and fertitizer science 13, 838-843. (In Chinese)</t>
  </si>
  <si>
    <t>36°05'54''N</t>
  </si>
  <si>
    <t>103°41'48''E</t>
  </si>
  <si>
    <t>wheat-rape rotation</t>
  </si>
  <si>
    <t>Yang, R., Ma, H., Yang, Q., Niu, J., 2007. Effects of planting density and nitrogen application rate on soil microbial activity under wheat/forage rape multiple cropping. The Journal of Applied Ecology 18, 113-117. (In Chinese)</t>
  </si>
  <si>
    <t>Han, X., Guo, P., Chen, E., Zou, D., 1998. Immobilization of fertilizer nitrogen by soil microbes and its changes. Acta Pedologica Sinica 3, 412-418. (In Chinese)</t>
  </si>
  <si>
    <t>Han, X., Zou, D., Guo, P., Chen, E., 1996.Change of soil biomass-N and its role in adjusting-controlling nitrogen nutrition under long-term fertilization conditions. Plant nutrition and fertitizer science 1, 16-22. (In Chinese)</t>
  </si>
  <si>
    <t>Yang, C., Shen, Q., Xu, Y., Chang, Z., 2004. Effect of application of organic fertilizer with high nitrogen ontent on growth of spinach and soil nitrogen supply. Journal of Nanjing Agricultural University 27, 60-63. (In Chinese)</t>
  </si>
  <si>
    <t xml:space="preserve">Fu </t>
  </si>
  <si>
    <t>107°05'E</t>
  </si>
  <si>
    <r>
      <rPr>
        <sz val="11"/>
        <color theme="1"/>
        <rFont val="Times New Roman"/>
        <charset val="134"/>
      </rPr>
      <t>5.6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7.8</t>
    </r>
  </si>
  <si>
    <t xml:space="preserve">wheat intercrop maize </t>
  </si>
  <si>
    <t>Fu, X., 2016. Research on the feedback mechanism of soil microbial for nitrogen fertilizer under the condition of water-saving in salinization irrigation district. Inner Mongolia Agricultural University. (In Chinese)</t>
  </si>
  <si>
    <t>5.6～7.8</t>
  </si>
  <si>
    <t>Guo</t>
  </si>
  <si>
    <r>
      <rPr>
        <sz val="11"/>
        <color theme="1"/>
        <rFont val="Times New Roman"/>
        <charset val="134"/>
      </rPr>
      <t>45°49'44''N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45°51'2''N</t>
    </r>
  </si>
  <si>
    <r>
      <rPr>
        <sz val="11"/>
        <color theme="1"/>
        <rFont val="Times New Roman"/>
        <charset val="134"/>
      </rPr>
      <t>126°48'56''E</t>
    </r>
    <r>
      <rPr>
        <sz val="11"/>
        <color theme="1"/>
        <rFont val="宋体"/>
        <charset val="134"/>
      </rPr>
      <t>～</t>
    </r>
    <r>
      <rPr>
        <sz val="11"/>
        <color theme="1"/>
        <rFont val="Times New Roman"/>
        <charset val="134"/>
      </rPr>
      <t>126°51'27''E</t>
    </r>
  </si>
  <si>
    <t>486.4～543.6</t>
  </si>
  <si>
    <t>Guo, J., 2015. Effect of Fertilizer Application Models on High Efficient Use of Nitrogen and Greenhouse Gases Emission in Spring Maize in Northeast China.  Chinese Academy of Agricultural Sciences. (In Chinese)</t>
  </si>
  <si>
    <t>486.4～543.7</t>
  </si>
  <si>
    <t xml:space="preserve">Yang </t>
  </si>
  <si>
    <t>34°17'35''N</t>
  </si>
  <si>
    <t>108°04'12''E</t>
  </si>
  <si>
    <t>Yang, Y., 2015. Effects of conservation tillage on water and nitrogen use in rainfed winter wheat and soil ammonia volatilization in loess plateau. Northwest Agriculture &amp; Forestry University. (In Chinese)</t>
  </si>
  <si>
    <t xml:space="preserve">Miao </t>
  </si>
  <si>
    <t>Miao, H., 2015. Accumulate carbon and nitrogen distribution characteristics and influence factors of crops under long-term fertilization. Northwest Agriculture &amp; Forestry University. (In Chinese)</t>
  </si>
  <si>
    <t>Zhao</t>
  </si>
  <si>
    <t>44°17'12''N</t>
  </si>
  <si>
    <t>85°49'28''E</t>
  </si>
  <si>
    <t>6.3～6.9</t>
  </si>
  <si>
    <t>140～350</t>
  </si>
  <si>
    <t>Zhao, L., 2014. Effects of Nitrogen and Phosphorus Fertilizers Application rates on Soil Nutrient and Maize Yield . Shihezi University. (In Chinese)</t>
  </si>
  <si>
    <t>34°17'60''N</t>
  </si>
  <si>
    <t>108°4'13''E</t>
  </si>
  <si>
    <t>maize intercrop legume</t>
  </si>
  <si>
    <t>Zhang, Y., 2013. Effect of combination of nitrogen and straw on nitrogen supply to wheat. Northwest Agriculture &amp; Forestry University. (In Chinese)</t>
  </si>
  <si>
    <t>37°43'35''N</t>
  </si>
  <si>
    <t>115°10'29''E</t>
  </si>
  <si>
    <t>Zhang, J., 2010. The effect of maize straw return on the bio-availability of nitrogen in farmland soil. Chinese Academy of Agricultural Sciences. (In Chinese)</t>
  </si>
  <si>
    <t>37°42'1''N</t>
  </si>
  <si>
    <t>115°5'44''E</t>
  </si>
  <si>
    <t>Lai</t>
  </si>
  <si>
    <t xml:space="preserve"> strawberry</t>
  </si>
  <si>
    <t xml:space="preserve">Lai, T., 2006. Effect of application of different fertilizers on plant growth and root morphological characteristics of strawberry and its physiological mechanism. Nanjing Agricultural University. (In Chinese) </t>
  </si>
  <si>
    <t>Du</t>
  </si>
  <si>
    <t xml:space="preserve">Du, W., 2006. Study on soil biological fertility of different fertilization systems. Chinese Academy of Agricultural Sciences. (In Chinese) </t>
  </si>
  <si>
    <t>Du, W., 2006. Study on soil biological fertility of different fertilization systems. Chinese Academy of Agricultural Sciences. (In Chinese)</t>
  </si>
  <si>
    <t>Wan et al.</t>
  </si>
  <si>
    <t>31°06'27''N</t>
  </si>
  <si>
    <t>117°04'44''E</t>
  </si>
  <si>
    <t xml:space="preserve"> milk vetch-ricr-rice rotation</t>
  </si>
  <si>
    <t>Wan, S., Tang, S., Jiang, G., Li, F., Guo, X., Wang, Y., Cao, W., 2016. Effects of Chinese milk vetch manure and fertilizer on soil microbial characteristics and yield of rice. Acta Prataculturae Sinica 25, 109-117. (In Chinese)</t>
  </si>
  <si>
    <t>Yevdokimov et al.</t>
  </si>
  <si>
    <t>Bavaria, Germany</t>
  </si>
  <si>
    <t>48°30'N</t>
  </si>
  <si>
    <t>11°27'E</t>
  </si>
  <si>
    <t>potato-maize-wheat rotation</t>
  </si>
  <si>
    <t>Yevdokimov, I., Gattinger, A., Buegger, F., Munch, J.C., Schloter, M., 2008. Changes in microbial community structure in soil as a result of different amounts of nitrogen fertilization. Biology and Fertility of Soils 44, 1103-1106.</t>
  </si>
  <si>
    <t>Lee et al.</t>
  </si>
  <si>
    <t xml:space="preserve"> Gyoengnam,Korea </t>
  </si>
  <si>
    <t>35°12'17''N</t>
  </si>
  <si>
    <t>128°07'13''E</t>
  </si>
  <si>
    <t>cabbage</t>
  </si>
  <si>
    <t>Lee, Y.H., Kim, M.K., Lee, J., Heo, J.Y., Kang, T.H., Kim, H., Yun, H.D., 2013. Organic fertilizer application increases biomass and proportion of fungi in the soil microbial community in a minimum tillage Chinese cabbage field. Canadian Journal of Soil Science 93, 271-278.</t>
  </si>
  <si>
    <t>winter wheat–summer maize rotation</t>
  </si>
  <si>
    <t>Zhao, S., Qiu, S., Cao, C., Zheng, C., Zhou, W., He, P., 2014. Responses of soil properties, microbial community and crop yields to various rates of nitrogen fertilization in a wheat-maize cropping system in north-central China. Agriculture Ecosystems &amp; Environment 194, 29-37.</t>
  </si>
  <si>
    <t>Verdenelli et al.</t>
  </si>
  <si>
    <t>Santa Fe,Teodelina</t>
  </si>
  <si>
    <t>34°11'S</t>
  </si>
  <si>
    <t>61°31'W</t>
  </si>
  <si>
    <t>Verdenelli, R.A., Conforto, C.B., Perez-Brandan, C., Chavarria, D., Rovea, A., Vargas-Gil, S., Meriles, J.M., 2013. Integrated multivariate analysis of selected soil microbial properties and their relationships with mineral fertilization management in a conservation agriculture system. Acta Agriculturae Scandinavica Section B-Soil and Plant Science 63, 623-632.</t>
  </si>
  <si>
    <t>Turgay et al.</t>
  </si>
  <si>
    <t xml:space="preserve"> Adana,Turkey</t>
  </si>
  <si>
    <t>37°00'54''N</t>
  </si>
  <si>
    <t>35°21'22''E</t>
  </si>
  <si>
    <t>wheat-corn rotation</t>
  </si>
  <si>
    <r>
      <rPr>
        <sz val="11"/>
        <color theme="1"/>
        <rFont val="Times New Roman"/>
        <charset val="134"/>
      </rPr>
      <t>NH</t>
    </r>
    <r>
      <rPr>
        <vertAlign val="subscript"/>
        <sz val="11"/>
        <rFont val="Times New Roman"/>
        <charset val="134"/>
      </rPr>
      <t>4</t>
    </r>
    <r>
      <rPr>
        <vertAlign val="superscript"/>
        <sz val="11"/>
        <rFont val="Times New Roman"/>
        <charset val="134"/>
      </rPr>
      <t>+</t>
    </r>
  </si>
  <si>
    <t>Turgay, O.C., Buchan, D., Moeskops, B., De Gusseme, B., Ortas, I., De Neve, S., 2015. Changes in Soil Ergosterol Content, Glomalin-Related Soil Protein, and Phospholipid Fatty Acid Profile as Affected by Long-Term Organic and Chemical Fertilization Practices in Mediterranean Turkey. Arid Land Research and Management 29, 180-198.</t>
  </si>
  <si>
    <t>Kätterer et al.</t>
  </si>
  <si>
    <t>Western Sweden</t>
  </si>
  <si>
    <t>58°21'N</t>
  </si>
  <si>
    <t>13°06'E</t>
  </si>
  <si>
    <t>Oats</t>
  </si>
  <si>
    <r>
      <rPr>
        <sz val="11"/>
        <color theme="1"/>
        <rFont val="Times New Roman"/>
        <charset val="134"/>
      </rPr>
      <t>NO</t>
    </r>
    <r>
      <rPr>
        <vertAlign val="subscript"/>
        <sz val="11"/>
        <rFont val="Times New Roman"/>
        <charset val="134"/>
      </rPr>
      <t>3</t>
    </r>
    <r>
      <rPr>
        <vertAlign val="superscript"/>
        <sz val="11"/>
        <rFont val="Times New Roman"/>
        <charset val="134"/>
      </rPr>
      <t>-</t>
    </r>
  </si>
  <si>
    <t>Katterer, T., Borjesson, G., Kirchmann, H., 2014. Changes in organic carbon in topsoil and subsoil and microbial community composition caused by repeated additions of organic amendments and N fertilisation in a long-term field experiment in Sweden. Agriculture Ecosystems &amp; Environment 189, 110-118.</t>
  </si>
  <si>
    <t>Zheng, S., Hu, J., Jiang, X., Ji, F., Zhng, J., Yu, Z., Lin, X., 2013. Long-term fertilization regimes influence FAME profiles of microbial communities in an arable sandy loam soil in Northern China. Pedobiologia 56, 179-183.</t>
  </si>
  <si>
    <t>Zhong  et al.</t>
  </si>
  <si>
    <t>28°16'N</t>
  </si>
  <si>
    <t>116°20'E</t>
  </si>
  <si>
    <t>maize-maize-fallow rotation</t>
  </si>
  <si>
    <t>Zhong, W., Gu, T., Wang, W., Zhang, B., Lin, X., Huang, Q., Shen, W., 2010. The effects of mineral fertilizer and organic manure on soil microbial community and diversity. Plant and Soil 326(1-2), 511-522.</t>
  </si>
  <si>
    <t>EsperschÜtz</t>
  </si>
  <si>
    <t xml:space="preserve">Therwil, Switzerland </t>
  </si>
  <si>
    <t>07°33'E</t>
  </si>
  <si>
    <t>potato-wheat-soy beans-maize-wheat rotation</t>
  </si>
  <si>
    <t>Esperschuetz, J., Gattinger, A., Mader, P., Schloter, M., Fliessbach, A., 2007. Response of soil microbial biomass and community structures to conventional and organic farming systems under identical crop rotations. Fems Microbiol Ecol 61, 26-37.</t>
  </si>
  <si>
    <t>Giacometti  et al.</t>
  </si>
  <si>
    <t>Bologna,Italy</t>
  </si>
  <si>
    <t xml:space="preserve"> 44°33'N</t>
  </si>
  <si>
    <t>11°24'E</t>
  </si>
  <si>
    <t>maize-wheat rotation</t>
  </si>
  <si>
    <t>Giacometti, C., Demyan, M.S., Cavani, L., Marzadori, C., Ciavatta, C., Kandeler, E., 2013. Chemical and microbiological soil quality indicators and their potential to differentiate fertilization regimes in temperate agroecosystems. Applied Soil Ecology 64, 32-48.</t>
  </si>
  <si>
    <t>Min et al.</t>
  </si>
  <si>
    <t>Kyunggi,Korea</t>
  </si>
  <si>
    <t>37°38'N</t>
  </si>
  <si>
    <t>126°44'E</t>
  </si>
  <si>
    <t>Zizania</t>
  </si>
  <si>
    <t>Acidic soil</t>
  </si>
  <si>
    <t>Min, K., Kang, H., Lee, D., 2011. Effects of ammonium and nitrate additions on carbon mineralization in wetland soils. Soil Biology &amp; Biochemistry 43, 2461-2469.</t>
  </si>
  <si>
    <t xml:space="preserve"> Phragmite communis</t>
  </si>
  <si>
    <t>Lagomarsino et al.</t>
  </si>
  <si>
    <t>central Italy</t>
  </si>
  <si>
    <t xml:space="preserve">Inceptisols </t>
  </si>
  <si>
    <r>
      <rPr>
        <sz val="11"/>
        <color theme="1"/>
        <rFont val="Times New Roman"/>
        <charset val="134"/>
      </rPr>
      <t>NH</t>
    </r>
    <r>
      <rPr>
        <vertAlign val="subscript"/>
        <sz val="11"/>
        <rFont val="Times New Roman"/>
        <charset val="134"/>
      </rPr>
      <t>4</t>
    </r>
    <r>
      <rPr>
        <vertAlign val="superscript"/>
        <sz val="11"/>
        <rFont val="Times New Roman"/>
        <charset val="134"/>
      </rPr>
      <t>+</t>
    </r>
    <r>
      <rPr>
        <sz val="11"/>
        <rFont val="Times New Roman"/>
        <charset val="134"/>
      </rPr>
      <t>+NO</t>
    </r>
    <r>
      <rPr>
        <vertAlign val="subscript"/>
        <sz val="11"/>
        <rFont val="Times New Roman"/>
        <charset val="134"/>
      </rPr>
      <t>3</t>
    </r>
    <r>
      <rPr>
        <vertAlign val="superscript"/>
        <sz val="11"/>
        <rFont val="Times New Roman"/>
        <charset val="134"/>
      </rPr>
      <t>-</t>
    </r>
  </si>
  <si>
    <t>Lagomarsino, A., Grego, S., Marhan, S., Moscatelli, M.C., Kandeler, E., 2009. Soil management modifies micro-scale abundance and function of soil microorganisms in a Mediterranean ecosystem. European Journal of Soil Science 60, 2-12.</t>
  </si>
  <si>
    <t>36°52'N</t>
  </si>
  <si>
    <t>115°01'E</t>
  </si>
  <si>
    <t>Liang, Q., Chen, H., Gong, Y., Yang, H., Fan, M., Kuzyakov, Y., 2014. Effects of 15 years of manure and mineral fertilizers on enzyme activities in particle-size fractions in a North China Plain soil. European Journal of Soil Biology 60, 112-119.</t>
  </si>
  <si>
    <t>Iovieno et al.</t>
  </si>
  <si>
    <t>Pontecagnano,Italy</t>
  </si>
  <si>
    <t>40°38'N</t>
  </si>
  <si>
    <t>14°53'W</t>
  </si>
  <si>
    <t>tomato-snap bean-lettuce rotation</t>
  </si>
  <si>
    <t>Iovieno, P., Morra, L., Leone, A., Pagano, L., Alfani, A., 2009. Effect of organic and mineral fertilizers on soil respiration and enzyme activities of two Mediterranean horticultural soils. Biology and Fertility of Soils 45, 555-561.</t>
  </si>
  <si>
    <t>Battipaglia,Italy</t>
  </si>
  <si>
    <t>40°34'N</t>
  </si>
  <si>
    <t>14°58'W</t>
  </si>
  <si>
    <t>Northern Germany</t>
  </si>
  <si>
    <t>54°18'N</t>
  </si>
  <si>
    <t>10°0'E</t>
  </si>
  <si>
    <t>Chen, R., Senbayram, M., Blagodatsky, S., Myachina, O., Dittert, K., Lin, X., Blagodatskaya, E., Kuzyakov, Y., 2014. Soil C and N availability determine the priming effect: microbial N mining and stoichiometric decomposition theories. Global Change Biol 20, 2356-2367.</t>
  </si>
  <si>
    <t>Brouns et al.</t>
  </si>
  <si>
    <t>Netherlands</t>
  </si>
  <si>
    <t>52°8'N</t>
  </si>
  <si>
    <t>4°51'E</t>
  </si>
  <si>
    <t>Histisols</t>
  </si>
  <si>
    <t>Brouns, K., Keuskamp, J.A., Potkamp, G., Verhoeven, J.T.A., Hefting, M.M., 2016. Peat origin and land use effects on microbial activity, respiration dynamics and exo-enzyme activities in drained peat soils in the Netherlands. Soil Biology &amp; Biochemistry 95, 144-155.</t>
  </si>
  <si>
    <t>52°53'N</t>
  </si>
  <si>
    <t>5°48'E</t>
  </si>
  <si>
    <t>Zhang  et al.</t>
  </si>
  <si>
    <t>Zhang, Q., Liang, G., Zhou, W., Sun, J., 2016. Fatty-Acid Profiles and Enzyme Activities in Soil Particle-Size Fractions under Long-Term Fertilization. Soil Science Society of America Journal, 2016, 80(1), 97.</t>
  </si>
  <si>
    <t>34°48'N</t>
  </si>
  <si>
    <t>114°18'E</t>
  </si>
  <si>
    <t>Sun, F., Zhao, C., Li, J., Chen, S., Gu, Y., 2014. Response of soil enzyme activities in soil carbon and nitrogen cycles to the application of nitrogen and phosphate fertilizer. Acta Scientiae Circumstantiae 34, 1016-1023. (In Chinese)</t>
  </si>
  <si>
    <t>Yuan et al.</t>
  </si>
  <si>
    <t>North China Plain</t>
  </si>
  <si>
    <t xml:space="preserve">wheat </t>
  </si>
  <si>
    <t>Yuan, L., Bao, D.J.J., Jin, Y., Yang, Y.H.H., Huang, J.G.G., 2011. Influence of fertilizers on nitrogen mineralization and utilization in the rhizosphere of wheat. Plant and Soil 343, 187-193.</t>
  </si>
  <si>
    <t>Iyyemperumal  et al.</t>
  </si>
  <si>
    <t>North Carolina,America</t>
  </si>
  <si>
    <t>Bermudagrass grass</t>
  </si>
  <si>
    <t>Iyyemperumal, K., Shi, W., 2008. Soil enzyme activities in two forage systems following application of different rates of swine lagoon effluent or ammonium nitrate. Applied Soil Ecology 38(2), 0-136.</t>
  </si>
  <si>
    <t>Tall fescue grass</t>
  </si>
  <si>
    <t>Zhao, W., Cai, Z., 2009. Effects of N fertilizers on N2O emissions from subtropical soils in China. Acta Pedologica Sinica 46(2), 248-254. (In Chinese)</t>
  </si>
  <si>
    <t>42°27'N</t>
  </si>
  <si>
    <t>116°40'E</t>
  </si>
  <si>
    <t>grass</t>
  </si>
  <si>
    <t>Wang, C., Butterbach-Bahl, K., Han, Y., Wang, Q., Zhang, L., Han, X., Xing, X., 2011. The effects of biomass removal and N additions on microbial N transformations and biomass at different vegetation types in an old-field ecosystem in northern China. Plant and Soil 340, 397-411.</t>
  </si>
  <si>
    <t>Lang et al.</t>
  </si>
  <si>
    <t>Lang, M., Li, P., Li, M., Wei, W., Li, K., 2018. Effects of different fertilization treatments on net nitrogen transformation in black soil under shallow flooding condition. Soil and Fertilizer Sciences in China 126, 42-48. (In Chinese)</t>
  </si>
  <si>
    <t>Zhang, G., Pu, X., Zhang, P., Zhang, W., 2017. Effects of stubble returning to soil and fertilization on soil nitrogen availability and root biomass of cotton in arid region. Scientia Agricultura Sinica 50, 2624-2634. (In Chinese)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</si>
</sst>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name val="Times New Roman"/>
      <charset val="134"/>
    </font>
    <font>
      <b/>
      <sz val="12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theme="1"/>
      <name val="Times New Roman"/>
      <charset val="134"/>
    </font>
    <font>
      <sz val="12"/>
      <name val="Times New Roman"/>
      <charset val="134"/>
    </font>
    <font>
      <sz val="11"/>
      <color theme="1"/>
      <name val="宋体"/>
      <charset val="134"/>
    </font>
    <font>
      <vertAlign val="subscript"/>
      <sz val="11"/>
      <name val="Times New Roman"/>
      <charset val="134"/>
    </font>
    <font>
      <vertAlign val="superscript"/>
      <sz val="1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/>
      <right style="thin">
        <color theme="8" tint="0.799981688894314"/>
      </right>
      <top style="thin">
        <color theme="8" tint="0.799981688894314"/>
      </top>
      <bottom style="thin">
        <color theme="8" tint="0.799981688894314"/>
      </bottom>
      <diagonal/>
    </border>
    <border>
      <left style="thin">
        <color theme="8" tint="0.799981688894314"/>
      </left>
      <right style="thin">
        <color theme="8" tint="0.799981688894314"/>
      </right>
      <top style="thin">
        <color theme="8" tint="0.799981688894314"/>
      </top>
      <bottom style="thin">
        <color theme="8" tint="0.799981688894314"/>
      </bottom>
      <diagonal/>
    </border>
    <border>
      <left/>
      <right/>
      <top style="thin">
        <color theme="8" tint="0.79998168889431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5" fillId="0" borderId="0">
      <alignment vertical="center"/>
    </xf>
    <xf numFmtId="0" fontId="9" fillId="5" borderId="4" applyNumberFormat="0" applyAlignment="0" applyProtection="0">
      <alignment vertical="center"/>
    </xf>
    <xf numFmtId="0" fontId="20" fillId="20" borderId="9" applyNumberForma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0" fillId="0" borderId="0"/>
    <xf numFmtId="0" fontId="4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0" fillId="0" borderId="0"/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Fill="1"/>
    <xf numFmtId="176" fontId="1" fillId="0" borderId="0" xfId="0" applyNumberFormat="1" applyFont="1" applyAlignment="1">
      <alignment horizontal="center"/>
    </xf>
    <xf numFmtId="176" fontId="1" fillId="0" borderId="0" xfId="0" applyNumberFormat="1" applyFont="1" applyAlignment="1">
      <alignment horizontal="center" vertical="center"/>
    </xf>
    <xf numFmtId="176" fontId="0" fillId="0" borderId="0" xfId="0" applyNumberForma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46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52" applyFont="1" applyAlignment="1">
      <alignment horizontal="left" vertical="center" wrapText="1"/>
    </xf>
    <xf numFmtId="0" fontId="2" fillId="0" borderId="0" xfId="52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justify" vertical="center"/>
    </xf>
    <xf numFmtId="0" fontId="2" fillId="0" borderId="2" xfId="0" applyFont="1" applyFill="1" applyBorder="1" applyAlignment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常规 31" xfId="25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常规 38" xfId="38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3" xfId="52"/>
    <cellStyle name="常规 41" xfId="53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javascript: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700"/>
  <sheetViews>
    <sheetView tabSelected="1" workbookViewId="0">
      <selection activeCell="B9" sqref="B9"/>
    </sheetView>
  </sheetViews>
  <sheetFormatPr defaultColWidth="9" defaultRowHeight="15"/>
  <cols>
    <col min="1" max="1" width="20.375" style="3" customWidth="1"/>
    <col min="2" max="2" width="6" style="3" customWidth="1"/>
    <col min="3" max="3" width="19.625" style="3" customWidth="1"/>
    <col min="4" max="4" width="19.625" style="4" customWidth="1"/>
    <col min="5" max="5" width="20.625" style="4" customWidth="1"/>
    <col min="6" max="6" width="8.625" style="4" customWidth="1"/>
    <col min="7" max="7" width="11.875" style="4" customWidth="1"/>
    <col min="8" max="8" width="21.75" style="5" customWidth="1"/>
    <col min="9" max="9" width="19" style="6" customWidth="1"/>
    <col min="10" max="10" width="9" style="7"/>
    <col min="11" max="11" width="6.75" customWidth="1"/>
    <col min="13" max="13" width="9.25" customWidth="1"/>
    <col min="16" max="18" width="9" style="8"/>
    <col min="19" max="20" width="9" style="9"/>
    <col min="21" max="21" width="9" style="8"/>
    <col min="22" max="22" width="9" style="9"/>
    <col min="23" max="23" width="9" style="10"/>
    <col min="24" max="24" width="137" customWidth="1"/>
  </cols>
  <sheetData>
    <row r="1" ht="15.75" spans="1:1">
      <c r="A1" s="11" t="s">
        <v>0</v>
      </c>
    </row>
    <row r="2" s="1" customFormat="1" customHeight="1" spans="1:24">
      <c r="A2" s="1" t="s">
        <v>1</v>
      </c>
      <c r="B2" s="1" t="s">
        <v>2</v>
      </c>
      <c r="C2" s="12" t="s">
        <v>3</v>
      </c>
      <c r="D2" s="13" t="s">
        <v>4</v>
      </c>
      <c r="E2" s="13" t="s">
        <v>5</v>
      </c>
      <c r="F2" s="14" t="s">
        <v>6</v>
      </c>
      <c r="G2" s="15" t="s">
        <v>7</v>
      </c>
      <c r="H2" s="16" t="s">
        <v>8</v>
      </c>
      <c r="I2" s="1" t="s">
        <v>9</v>
      </c>
      <c r="J2" s="22" t="s">
        <v>10</v>
      </c>
      <c r="K2" s="23" t="s">
        <v>11</v>
      </c>
      <c r="L2" s="24" t="s">
        <v>12</v>
      </c>
      <c r="M2" s="25" t="s">
        <v>13</v>
      </c>
      <c r="N2" s="26" t="s">
        <v>14</v>
      </c>
      <c r="O2" s="27" t="s">
        <v>15</v>
      </c>
      <c r="P2" s="28" t="s">
        <v>16</v>
      </c>
      <c r="Q2" s="9" t="s">
        <v>17</v>
      </c>
      <c r="R2" s="28" t="s">
        <v>18</v>
      </c>
      <c r="S2" s="28" t="s">
        <v>19</v>
      </c>
      <c r="T2" s="28" t="s">
        <v>20</v>
      </c>
      <c r="U2" s="28" t="s">
        <v>21</v>
      </c>
      <c r="V2" s="28" t="s">
        <v>22</v>
      </c>
      <c r="W2" s="9" t="s">
        <v>23</v>
      </c>
      <c r="X2" s="32" t="s">
        <v>24</v>
      </c>
    </row>
    <row r="3" s="1" customFormat="1" customHeight="1" spans="3:24">
      <c r="C3" s="12"/>
      <c r="D3" s="13"/>
      <c r="E3" s="13"/>
      <c r="F3" s="14"/>
      <c r="G3" s="15"/>
      <c r="H3" s="16"/>
      <c r="J3" s="29"/>
      <c r="K3" s="23"/>
      <c r="L3" s="24"/>
      <c r="M3" s="25"/>
      <c r="N3" s="26"/>
      <c r="O3" s="27"/>
      <c r="P3" s="28"/>
      <c r="Q3" s="9"/>
      <c r="R3" s="28"/>
      <c r="S3" s="28"/>
      <c r="T3" s="28"/>
      <c r="U3" s="28"/>
      <c r="V3" s="28"/>
      <c r="W3" s="9"/>
      <c r="X3" s="32"/>
    </row>
    <row r="4" s="1" customFormat="1" customHeight="1" spans="3:24">
      <c r="C4" s="12"/>
      <c r="D4" s="13"/>
      <c r="E4" s="13"/>
      <c r="F4" s="14"/>
      <c r="G4" s="15"/>
      <c r="H4" s="16"/>
      <c r="J4" s="29"/>
      <c r="K4" s="23"/>
      <c r="L4" s="24"/>
      <c r="M4" s="25"/>
      <c r="N4" s="26"/>
      <c r="O4" s="27"/>
      <c r="P4" s="28"/>
      <c r="Q4" s="9"/>
      <c r="R4" s="28"/>
      <c r="S4" s="28"/>
      <c r="T4" s="28"/>
      <c r="U4" s="28"/>
      <c r="V4" s="28"/>
      <c r="W4" s="9"/>
      <c r="X4" s="32"/>
    </row>
    <row r="5" spans="1:24">
      <c r="A5" s="3" t="s">
        <v>25</v>
      </c>
      <c r="B5" s="17">
        <v>2016</v>
      </c>
      <c r="C5" s="3" t="s">
        <v>26</v>
      </c>
      <c r="D5" s="4" t="s">
        <v>27</v>
      </c>
      <c r="E5" s="4" t="s">
        <v>28</v>
      </c>
      <c r="F5" s="1">
        <v>13.1</v>
      </c>
      <c r="G5" s="1">
        <v>569.6</v>
      </c>
      <c r="H5" s="18" t="s">
        <v>29</v>
      </c>
      <c r="I5" s="17" t="s">
        <v>30</v>
      </c>
      <c r="J5" s="30" t="s">
        <v>31</v>
      </c>
      <c r="K5" s="1">
        <v>28</v>
      </c>
      <c r="L5" s="18" t="s">
        <v>32</v>
      </c>
      <c r="M5" s="18">
        <v>450</v>
      </c>
      <c r="N5" s="18" t="s">
        <v>33</v>
      </c>
      <c r="O5" s="1">
        <v>-0.03</v>
      </c>
      <c r="P5" s="8">
        <v>-0.1967</v>
      </c>
      <c r="Q5" s="9">
        <v>0.17</v>
      </c>
      <c r="R5" s="9"/>
      <c r="U5" s="8">
        <v>0.3493</v>
      </c>
      <c r="V5" s="9">
        <v>-0.04</v>
      </c>
      <c r="W5" s="9">
        <v>0</v>
      </c>
      <c r="X5" s="2" t="s">
        <v>34</v>
      </c>
    </row>
    <row r="6" spans="1:24">
      <c r="A6" s="3" t="s">
        <v>25</v>
      </c>
      <c r="B6" s="17">
        <v>2016</v>
      </c>
      <c r="C6" s="3" t="s">
        <v>26</v>
      </c>
      <c r="D6" s="4" t="s">
        <v>27</v>
      </c>
      <c r="E6" s="4" t="s">
        <v>28</v>
      </c>
      <c r="F6" s="1">
        <v>13.1</v>
      </c>
      <c r="G6" s="1">
        <v>569.6</v>
      </c>
      <c r="H6" s="19" t="s">
        <v>29</v>
      </c>
      <c r="I6" s="17" t="s">
        <v>30</v>
      </c>
      <c r="J6" s="30" t="s">
        <v>31</v>
      </c>
      <c r="K6" s="1">
        <v>28</v>
      </c>
      <c r="L6" s="18" t="s">
        <v>32</v>
      </c>
      <c r="M6" s="18">
        <v>900</v>
      </c>
      <c r="N6" s="18" t="s">
        <v>33</v>
      </c>
      <c r="O6" s="1">
        <v>0.5</v>
      </c>
      <c r="P6" s="8">
        <v>0.2502</v>
      </c>
      <c r="Q6" s="9">
        <v>0.25</v>
      </c>
      <c r="R6" s="9"/>
      <c r="U6" s="8">
        <v>1.0709</v>
      </c>
      <c r="V6" s="9">
        <v>-0.08</v>
      </c>
      <c r="W6" s="9">
        <v>0.27</v>
      </c>
      <c r="X6" s="2" t="s">
        <v>34</v>
      </c>
    </row>
    <row r="7" spans="1:24">
      <c r="A7" s="3" t="s">
        <v>35</v>
      </c>
      <c r="B7" s="17">
        <v>2016</v>
      </c>
      <c r="C7" s="3" t="s">
        <v>36</v>
      </c>
      <c r="D7" s="4" t="s">
        <v>37</v>
      </c>
      <c r="E7" s="4" t="s">
        <v>38</v>
      </c>
      <c r="F7" s="1">
        <v>12.9</v>
      </c>
      <c r="G7" s="1">
        <v>581</v>
      </c>
      <c r="H7" s="19" t="s">
        <v>39</v>
      </c>
      <c r="I7" s="31" t="s">
        <v>40</v>
      </c>
      <c r="J7" s="30" t="s">
        <v>41</v>
      </c>
      <c r="K7" s="1">
        <v>10</v>
      </c>
      <c r="L7" s="18" t="s">
        <v>42</v>
      </c>
      <c r="M7" s="18">
        <v>80</v>
      </c>
      <c r="N7" s="18" t="s">
        <v>33</v>
      </c>
      <c r="O7" s="1">
        <v>0.12</v>
      </c>
      <c r="Q7" s="9" t="s">
        <v>43</v>
      </c>
      <c r="R7" s="9"/>
      <c r="W7" s="9"/>
      <c r="X7" s="2" t="s">
        <v>44</v>
      </c>
    </row>
    <row r="8" spans="1:24">
      <c r="A8" s="3" t="s">
        <v>35</v>
      </c>
      <c r="B8" s="17">
        <v>2016</v>
      </c>
      <c r="C8" s="3" t="s">
        <v>36</v>
      </c>
      <c r="D8" s="4" t="s">
        <v>37</v>
      </c>
      <c r="E8" s="4" t="s">
        <v>38</v>
      </c>
      <c r="F8" s="1">
        <v>12.9</v>
      </c>
      <c r="G8" s="1">
        <v>581</v>
      </c>
      <c r="H8" s="19" t="s">
        <v>39</v>
      </c>
      <c r="I8" s="31" t="s">
        <v>40</v>
      </c>
      <c r="J8" s="30" t="s">
        <v>41</v>
      </c>
      <c r="K8" s="1">
        <v>10</v>
      </c>
      <c r="L8" s="18" t="s">
        <v>42</v>
      </c>
      <c r="M8" s="18">
        <v>160</v>
      </c>
      <c r="N8" s="18" t="s">
        <v>33</v>
      </c>
      <c r="O8" s="1">
        <v>0.08</v>
      </c>
      <c r="Q8" s="9"/>
      <c r="R8" s="9"/>
      <c r="W8" s="9"/>
      <c r="X8" s="2" t="s">
        <v>44</v>
      </c>
    </row>
    <row r="9" spans="1:24">
      <c r="A9" s="3" t="s">
        <v>35</v>
      </c>
      <c r="B9" s="17">
        <v>2016</v>
      </c>
      <c r="C9" s="3" t="s">
        <v>36</v>
      </c>
      <c r="D9" s="4" t="s">
        <v>37</v>
      </c>
      <c r="E9" s="4" t="s">
        <v>38</v>
      </c>
      <c r="F9" s="1">
        <v>12.9</v>
      </c>
      <c r="G9" s="1">
        <v>581</v>
      </c>
      <c r="H9" s="19" t="s">
        <v>39</v>
      </c>
      <c r="I9" s="31" t="s">
        <v>40</v>
      </c>
      <c r="J9" s="30" t="s">
        <v>41</v>
      </c>
      <c r="K9" s="1">
        <v>10</v>
      </c>
      <c r="L9" s="18" t="s">
        <v>42</v>
      </c>
      <c r="M9" s="18">
        <v>240</v>
      </c>
      <c r="N9" s="18" t="s">
        <v>33</v>
      </c>
      <c r="O9" s="1">
        <v>0.04</v>
      </c>
      <c r="Q9" s="9"/>
      <c r="R9" s="9"/>
      <c r="W9" s="9"/>
      <c r="X9" s="2" t="s">
        <v>44</v>
      </c>
    </row>
    <row r="10" spans="1:24">
      <c r="A10" s="3" t="s">
        <v>35</v>
      </c>
      <c r="B10" s="17">
        <v>2016</v>
      </c>
      <c r="C10" s="3" t="s">
        <v>36</v>
      </c>
      <c r="D10" s="4" t="s">
        <v>37</v>
      </c>
      <c r="E10" s="4" t="s">
        <v>38</v>
      </c>
      <c r="F10" s="1">
        <v>12.9</v>
      </c>
      <c r="G10" s="1">
        <v>581</v>
      </c>
      <c r="H10" s="19" t="s">
        <v>39</v>
      </c>
      <c r="I10" s="31" t="s">
        <v>40</v>
      </c>
      <c r="J10" s="30" t="s">
        <v>41</v>
      </c>
      <c r="K10" s="1">
        <v>10</v>
      </c>
      <c r="L10" s="18" t="s">
        <v>42</v>
      </c>
      <c r="M10" s="18">
        <v>320</v>
      </c>
      <c r="N10" s="18" t="s">
        <v>33</v>
      </c>
      <c r="O10" s="1">
        <v>0.08</v>
      </c>
      <c r="Q10" s="9"/>
      <c r="R10" s="9"/>
      <c r="W10" s="9"/>
      <c r="X10" s="2" t="s">
        <v>44</v>
      </c>
    </row>
    <row r="11" spans="1:24">
      <c r="A11" s="3" t="s">
        <v>35</v>
      </c>
      <c r="B11" s="17">
        <v>2016</v>
      </c>
      <c r="C11" s="3" t="s">
        <v>36</v>
      </c>
      <c r="D11" s="4" t="s">
        <v>37</v>
      </c>
      <c r="E11" s="4" t="s">
        <v>38</v>
      </c>
      <c r="F11" s="1">
        <v>12.9</v>
      </c>
      <c r="G11" s="1">
        <v>581</v>
      </c>
      <c r="H11" s="19" t="s">
        <v>39</v>
      </c>
      <c r="I11" s="31" t="s">
        <v>40</v>
      </c>
      <c r="J11" s="30" t="s">
        <v>41</v>
      </c>
      <c r="K11" s="1">
        <v>10</v>
      </c>
      <c r="L11" s="18" t="s">
        <v>42</v>
      </c>
      <c r="M11" s="18">
        <v>80</v>
      </c>
      <c r="N11" s="18" t="s">
        <v>33</v>
      </c>
      <c r="O11" s="1">
        <v>-0.03</v>
      </c>
      <c r="Q11" s="9"/>
      <c r="R11" s="9"/>
      <c r="W11" s="9"/>
      <c r="X11" s="2" t="s">
        <v>44</v>
      </c>
    </row>
    <row r="12" spans="1:24">
      <c r="A12" s="3" t="s">
        <v>35</v>
      </c>
      <c r="B12" s="17">
        <v>2016</v>
      </c>
      <c r="C12" s="3" t="s">
        <v>36</v>
      </c>
      <c r="D12" s="4" t="s">
        <v>37</v>
      </c>
      <c r="E12" s="4" t="s">
        <v>38</v>
      </c>
      <c r="F12" s="1">
        <v>12.9</v>
      </c>
      <c r="G12" s="1">
        <v>581</v>
      </c>
      <c r="H12" s="19" t="s">
        <v>39</v>
      </c>
      <c r="I12" s="31" t="s">
        <v>40</v>
      </c>
      <c r="J12" s="30" t="s">
        <v>41</v>
      </c>
      <c r="K12" s="1">
        <v>10</v>
      </c>
      <c r="L12" s="18" t="s">
        <v>42</v>
      </c>
      <c r="M12" s="18">
        <v>160</v>
      </c>
      <c r="N12" s="18" t="s">
        <v>33</v>
      </c>
      <c r="O12" s="1">
        <v>0.15</v>
      </c>
      <c r="Q12" s="9"/>
      <c r="R12" s="9"/>
      <c r="W12" s="9"/>
      <c r="X12" s="2" t="s">
        <v>44</v>
      </c>
    </row>
    <row r="13" spans="1:24">
      <c r="A13" s="3" t="s">
        <v>35</v>
      </c>
      <c r="B13" s="17">
        <v>2016</v>
      </c>
      <c r="C13" s="3" t="s">
        <v>36</v>
      </c>
      <c r="D13" s="4" t="s">
        <v>37</v>
      </c>
      <c r="E13" s="4" t="s">
        <v>38</v>
      </c>
      <c r="F13" s="1">
        <v>12.9</v>
      </c>
      <c r="G13" s="1">
        <v>581</v>
      </c>
      <c r="H13" s="19" t="s">
        <v>39</v>
      </c>
      <c r="I13" s="31" t="s">
        <v>40</v>
      </c>
      <c r="J13" s="30" t="s">
        <v>41</v>
      </c>
      <c r="K13" s="1">
        <v>10</v>
      </c>
      <c r="L13" s="18" t="s">
        <v>42</v>
      </c>
      <c r="M13" s="18">
        <v>240</v>
      </c>
      <c r="N13" s="18" t="s">
        <v>33</v>
      </c>
      <c r="O13" s="1">
        <v>0.01</v>
      </c>
      <c r="Q13" s="9"/>
      <c r="R13" s="9"/>
      <c r="W13" s="9"/>
      <c r="X13" s="2" t="s">
        <v>44</v>
      </c>
    </row>
    <row r="14" spans="1:24">
      <c r="A14" s="3" t="s">
        <v>35</v>
      </c>
      <c r="B14" s="17">
        <v>2016</v>
      </c>
      <c r="C14" s="3" t="s">
        <v>36</v>
      </c>
      <c r="D14" s="4" t="s">
        <v>37</v>
      </c>
      <c r="E14" s="4" t="s">
        <v>38</v>
      </c>
      <c r="F14" s="1">
        <v>12.9</v>
      </c>
      <c r="G14" s="1">
        <v>581</v>
      </c>
      <c r="H14" s="19" t="s">
        <v>39</v>
      </c>
      <c r="I14" s="31" t="s">
        <v>40</v>
      </c>
      <c r="J14" s="30" t="s">
        <v>41</v>
      </c>
      <c r="K14" s="1">
        <v>10</v>
      </c>
      <c r="L14" s="18" t="s">
        <v>42</v>
      </c>
      <c r="M14" s="18">
        <v>320</v>
      </c>
      <c r="N14" s="18" t="s">
        <v>33</v>
      </c>
      <c r="O14" s="1">
        <v>0.27</v>
      </c>
      <c r="Q14" s="9"/>
      <c r="R14" s="9"/>
      <c r="W14" s="9"/>
      <c r="X14" s="2" t="s">
        <v>44</v>
      </c>
    </row>
    <row r="15" spans="1:24">
      <c r="A15" s="3" t="s">
        <v>45</v>
      </c>
      <c r="B15" s="17">
        <v>2014</v>
      </c>
      <c r="C15" s="3" t="s">
        <v>46</v>
      </c>
      <c r="D15" s="4" t="s">
        <v>47</v>
      </c>
      <c r="E15" s="4" t="s">
        <v>48</v>
      </c>
      <c r="F15" s="1" t="s">
        <v>49</v>
      </c>
      <c r="G15" s="1" t="s">
        <v>50</v>
      </c>
      <c r="H15" s="19" t="s">
        <v>51</v>
      </c>
      <c r="I15" s="31" t="s">
        <v>30</v>
      </c>
      <c r="J15" s="30" t="s">
        <v>41</v>
      </c>
      <c r="K15" s="1">
        <v>32</v>
      </c>
      <c r="L15" s="18" t="s">
        <v>42</v>
      </c>
      <c r="M15" s="18">
        <v>150</v>
      </c>
      <c r="N15" s="18" t="s">
        <v>33</v>
      </c>
      <c r="O15" s="1">
        <v>-0.24</v>
      </c>
      <c r="P15" s="8">
        <v>-0.2514</v>
      </c>
      <c r="Q15" s="9">
        <v>0.01</v>
      </c>
      <c r="R15" s="9"/>
      <c r="T15" s="9">
        <v>0.95</v>
      </c>
      <c r="U15" s="8">
        <v>0.8473</v>
      </c>
      <c r="W15" s="9">
        <v>-0.01</v>
      </c>
      <c r="X15" s="2" t="s">
        <v>52</v>
      </c>
    </row>
    <row r="16" spans="1:24">
      <c r="A16" s="3" t="s">
        <v>45</v>
      </c>
      <c r="B16" s="17">
        <v>2014</v>
      </c>
      <c r="C16" s="3" t="s">
        <v>46</v>
      </c>
      <c r="D16" s="4" t="s">
        <v>47</v>
      </c>
      <c r="E16" s="4" t="s">
        <v>48</v>
      </c>
      <c r="F16" s="1" t="s">
        <v>49</v>
      </c>
      <c r="G16" s="1" t="s">
        <v>50</v>
      </c>
      <c r="H16" s="19" t="s">
        <v>51</v>
      </c>
      <c r="I16" s="31" t="s">
        <v>30</v>
      </c>
      <c r="J16" s="30" t="s">
        <v>41</v>
      </c>
      <c r="K16" s="1">
        <v>32</v>
      </c>
      <c r="L16" s="18" t="s">
        <v>32</v>
      </c>
      <c r="M16" s="18">
        <v>150</v>
      </c>
      <c r="N16" s="18" t="s">
        <v>33</v>
      </c>
      <c r="O16" s="1">
        <v>-0.1</v>
      </c>
      <c r="P16" s="8">
        <v>-0.1211</v>
      </c>
      <c r="Q16" s="9">
        <v>0.03</v>
      </c>
      <c r="R16" s="9"/>
      <c r="T16" s="9">
        <v>0.8</v>
      </c>
      <c r="U16" s="8">
        <v>0.8293</v>
      </c>
      <c r="W16" s="9">
        <v>0.01</v>
      </c>
      <c r="X16" s="2" t="s">
        <v>52</v>
      </c>
    </row>
    <row r="17" ht="18.75" spans="1:24">
      <c r="A17" s="3" t="s">
        <v>35</v>
      </c>
      <c r="B17" s="17">
        <v>2007</v>
      </c>
      <c r="C17" s="3" t="s">
        <v>36</v>
      </c>
      <c r="D17" s="4" t="s">
        <v>53</v>
      </c>
      <c r="E17" s="4" t="s">
        <v>54</v>
      </c>
      <c r="F17" s="1">
        <v>10.8</v>
      </c>
      <c r="G17" s="1">
        <v>610.6</v>
      </c>
      <c r="H17" s="19" t="s">
        <v>55</v>
      </c>
      <c r="I17" s="31" t="s">
        <v>40</v>
      </c>
      <c r="J17" s="30" t="s">
        <v>41</v>
      </c>
      <c r="K17" s="1">
        <v>0.21</v>
      </c>
      <c r="L17" s="18" t="s">
        <v>42</v>
      </c>
      <c r="M17" s="18">
        <v>225</v>
      </c>
      <c r="N17" s="18" t="s">
        <v>56</v>
      </c>
      <c r="O17" s="1">
        <v>-0.8</v>
      </c>
      <c r="Q17" s="9"/>
      <c r="R17" s="9">
        <v>0.9239</v>
      </c>
      <c r="W17" s="9"/>
      <c r="X17" s="2" t="s">
        <v>57</v>
      </c>
    </row>
    <row r="18" ht="18.75" spans="1:24">
      <c r="A18" s="3" t="s">
        <v>35</v>
      </c>
      <c r="B18" s="17">
        <v>2007</v>
      </c>
      <c r="C18" s="3" t="s">
        <v>36</v>
      </c>
      <c r="D18" s="4" t="s">
        <v>53</v>
      </c>
      <c r="E18" s="4" t="s">
        <v>54</v>
      </c>
      <c r="F18" s="1">
        <v>10.8</v>
      </c>
      <c r="G18" s="1">
        <v>610.6</v>
      </c>
      <c r="H18" s="20" t="s">
        <v>55</v>
      </c>
      <c r="I18" s="31" t="s">
        <v>40</v>
      </c>
      <c r="J18" s="30" t="s">
        <v>41</v>
      </c>
      <c r="K18" s="1">
        <v>0.21</v>
      </c>
      <c r="L18" s="18" t="s">
        <v>42</v>
      </c>
      <c r="M18" s="18">
        <v>225</v>
      </c>
      <c r="N18" s="18" t="s">
        <v>56</v>
      </c>
      <c r="O18" s="1">
        <v>-0.5</v>
      </c>
      <c r="Q18" s="9"/>
      <c r="R18" s="9">
        <v>0.7764</v>
      </c>
      <c r="W18" s="9"/>
      <c r="X18" s="2" t="s">
        <v>57</v>
      </c>
    </row>
    <row r="19" spans="1:24">
      <c r="A19" s="3" t="s">
        <v>58</v>
      </c>
      <c r="B19" s="17">
        <v>2016</v>
      </c>
      <c r="C19" s="3" t="s">
        <v>59</v>
      </c>
      <c r="D19" s="4" t="s">
        <v>60</v>
      </c>
      <c r="E19" s="4" t="s">
        <v>61</v>
      </c>
      <c r="F19" s="1">
        <v>14.5</v>
      </c>
      <c r="G19" s="1">
        <v>640.9</v>
      </c>
      <c r="H19" s="20" t="s">
        <v>29</v>
      </c>
      <c r="I19" s="31" t="s">
        <v>40</v>
      </c>
      <c r="J19" s="30" t="s">
        <v>31</v>
      </c>
      <c r="K19" s="1">
        <v>24</v>
      </c>
      <c r="L19" s="18" t="s">
        <v>32</v>
      </c>
      <c r="M19" s="18">
        <v>177</v>
      </c>
      <c r="N19" s="18" t="s">
        <v>33</v>
      </c>
      <c r="O19" s="1">
        <v>0.25</v>
      </c>
      <c r="Q19" s="9"/>
      <c r="R19" s="9"/>
      <c r="W19" s="9"/>
      <c r="X19" s="2" t="s">
        <v>62</v>
      </c>
    </row>
    <row r="20" spans="1:24">
      <c r="A20" s="3" t="s">
        <v>58</v>
      </c>
      <c r="B20" s="17">
        <v>2016</v>
      </c>
      <c r="C20" s="3" t="s">
        <v>63</v>
      </c>
      <c r="D20" s="4" t="s">
        <v>64</v>
      </c>
      <c r="E20" s="4" t="s">
        <v>65</v>
      </c>
      <c r="F20" s="1" t="s">
        <v>66</v>
      </c>
      <c r="G20" s="1">
        <v>1400</v>
      </c>
      <c r="H20" s="20" t="s">
        <v>67</v>
      </c>
      <c r="I20" s="31" t="s">
        <v>68</v>
      </c>
      <c r="J20" s="30" t="s">
        <v>69</v>
      </c>
      <c r="K20" s="1">
        <v>33</v>
      </c>
      <c r="L20" s="18" t="s">
        <v>32</v>
      </c>
      <c r="M20" s="18">
        <v>165</v>
      </c>
      <c r="N20" s="18" t="s">
        <v>33</v>
      </c>
      <c r="O20" s="1">
        <v>-0.02</v>
      </c>
      <c r="Q20" s="9"/>
      <c r="R20" s="9"/>
      <c r="W20" s="9"/>
      <c r="X20" s="2" t="s">
        <v>62</v>
      </c>
    </row>
    <row r="21" spans="1:24">
      <c r="A21" s="3" t="s">
        <v>58</v>
      </c>
      <c r="B21" s="17">
        <v>2016</v>
      </c>
      <c r="C21" s="3" t="s">
        <v>46</v>
      </c>
      <c r="D21" s="4" t="s">
        <v>47</v>
      </c>
      <c r="E21" s="4" t="s">
        <v>48</v>
      </c>
      <c r="F21" s="1" t="s">
        <v>70</v>
      </c>
      <c r="G21" s="1" t="s">
        <v>50</v>
      </c>
      <c r="H21" s="20" t="s">
        <v>51</v>
      </c>
      <c r="I21" s="31" t="s">
        <v>30</v>
      </c>
      <c r="J21" s="30" t="s">
        <v>41</v>
      </c>
      <c r="K21" s="1">
        <v>23</v>
      </c>
      <c r="L21" s="18" t="s">
        <v>32</v>
      </c>
      <c r="M21" s="18">
        <v>165</v>
      </c>
      <c r="N21" s="18" t="s">
        <v>33</v>
      </c>
      <c r="O21" s="1">
        <v>0.13</v>
      </c>
      <c r="Q21" s="9"/>
      <c r="R21" s="9"/>
      <c r="W21" s="9"/>
      <c r="X21" s="2" t="s">
        <v>62</v>
      </c>
    </row>
    <row r="22" spans="1:24">
      <c r="A22" s="3" t="s">
        <v>71</v>
      </c>
      <c r="B22" s="17">
        <v>2017</v>
      </c>
      <c r="C22" s="3" t="s">
        <v>72</v>
      </c>
      <c r="D22" s="4" t="s">
        <v>73</v>
      </c>
      <c r="E22" s="4" t="s">
        <v>74</v>
      </c>
      <c r="F22" s="1">
        <v>17.7</v>
      </c>
      <c r="G22" s="1">
        <v>1727</v>
      </c>
      <c r="H22" s="20" t="s">
        <v>75</v>
      </c>
      <c r="I22" s="31" t="s">
        <v>30</v>
      </c>
      <c r="J22" s="30" t="s">
        <v>69</v>
      </c>
      <c r="K22" s="1">
        <v>27</v>
      </c>
      <c r="L22" s="18" t="s">
        <v>32</v>
      </c>
      <c r="M22" s="18">
        <v>60</v>
      </c>
      <c r="N22" s="18" t="s">
        <v>55</v>
      </c>
      <c r="O22" s="1">
        <v>0.42</v>
      </c>
      <c r="P22" s="8">
        <v>0.0664</v>
      </c>
      <c r="Q22" s="9">
        <v>0.35</v>
      </c>
      <c r="R22" s="9"/>
      <c r="V22" s="9">
        <v>-0.09</v>
      </c>
      <c r="W22" s="9">
        <v>-0.14</v>
      </c>
      <c r="X22" s="2" t="s">
        <v>76</v>
      </c>
    </row>
    <row r="23" spans="1:24">
      <c r="A23" s="3" t="s">
        <v>77</v>
      </c>
      <c r="B23" s="17">
        <v>2017</v>
      </c>
      <c r="C23" s="3" t="s">
        <v>78</v>
      </c>
      <c r="D23" s="4" t="s">
        <v>79</v>
      </c>
      <c r="E23" s="4" t="s">
        <v>80</v>
      </c>
      <c r="F23" s="1">
        <v>15.7</v>
      </c>
      <c r="G23" s="1">
        <v>1100</v>
      </c>
      <c r="H23" s="20" t="s">
        <v>55</v>
      </c>
      <c r="I23" s="31" t="s">
        <v>81</v>
      </c>
      <c r="J23" s="30" t="s">
        <v>69</v>
      </c>
      <c r="K23" s="1">
        <v>12</v>
      </c>
      <c r="L23" s="18" t="s">
        <v>32</v>
      </c>
      <c r="M23" s="18">
        <v>97.5</v>
      </c>
      <c r="N23" s="18" t="s">
        <v>55</v>
      </c>
      <c r="O23" s="1">
        <v>-0.09</v>
      </c>
      <c r="P23" s="8">
        <v>-0.0591</v>
      </c>
      <c r="Q23" s="9">
        <v>-0.03</v>
      </c>
      <c r="R23" s="9"/>
      <c r="V23" s="9">
        <v>-0.11</v>
      </c>
      <c r="W23" s="9">
        <v>0</v>
      </c>
      <c r="X23" s="2" t="s">
        <v>82</v>
      </c>
    </row>
    <row r="24" spans="1:24">
      <c r="A24" s="3" t="s">
        <v>83</v>
      </c>
      <c r="B24" s="17">
        <v>2017</v>
      </c>
      <c r="C24" s="3" t="s">
        <v>72</v>
      </c>
      <c r="D24" s="4" t="s">
        <v>84</v>
      </c>
      <c r="E24" s="4" t="s">
        <v>85</v>
      </c>
      <c r="F24" s="1">
        <v>17.2</v>
      </c>
      <c r="G24" s="1">
        <v>1680.2</v>
      </c>
      <c r="H24" s="20" t="s">
        <v>86</v>
      </c>
      <c r="I24" s="31" t="s">
        <v>68</v>
      </c>
      <c r="J24" s="30" t="s">
        <v>31</v>
      </c>
      <c r="K24" s="1">
        <v>1</v>
      </c>
      <c r="L24" s="18" t="s">
        <v>42</v>
      </c>
      <c r="M24" s="18">
        <v>165</v>
      </c>
      <c r="N24" s="18" t="s">
        <v>33</v>
      </c>
      <c r="O24" s="1">
        <v>0.19</v>
      </c>
      <c r="Q24" s="9"/>
      <c r="R24" s="9"/>
      <c r="W24" s="9"/>
      <c r="X24" s="2" t="s">
        <v>87</v>
      </c>
    </row>
    <row r="25" spans="1:24">
      <c r="A25" s="3" t="s">
        <v>88</v>
      </c>
      <c r="B25" s="17">
        <v>2016</v>
      </c>
      <c r="C25" s="3" t="s">
        <v>26</v>
      </c>
      <c r="D25" s="4" t="s">
        <v>89</v>
      </c>
      <c r="E25" s="4" t="s">
        <v>90</v>
      </c>
      <c r="F25" s="1">
        <v>12.9</v>
      </c>
      <c r="G25" s="1">
        <v>547.5</v>
      </c>
      <c r="H25" s="20" t="s">
        <v>55</v>
      </c>
      <c r="I25" s="31" t="s">
        <v>91</v>
      </c>
      <c r="J25" s="30" t="s">
        <v>31</v>
      </c>
      <c r="K25" s="1">
        <v>3</v>
      </c>
      <c r="L25" s="18" t="s">
        <v>32</v>
      </c>
      <c r="M25" s="18">
        <v>312.8</v>
      </c>
      <c r="N25" s="18" t="s">
        <v>33</v>
      </c>
      <c r="O25" s="1">
        <v>0.18</v>
      </c>
      <c r="Q25" s="9"/>
      <c r="R25" s="9"/>
      <c r="W25" s="9"/>
      <c r="X25" s="2" t="s">
        <v>92</v>
      </c>
    </row>
    <row r="26" spans="1:24">
      <c r="A26" s="3" t="s">
        <v>93</v>
      </c>
      <c r="B26" s="17">
        <v>2016</v>
      </c>
      <c r="C26" s="3" t="s">
        <v>94</v>
      </c>
      <c r="D26" s="4" t="s">
        <v>95</v>
      </c>
      <c r="E26" s="4" t="s">
        <v>96</v>
      </c>
      <c r="F26" s="1">
        <v>15.3</v>
      </c>
      <c r="G26" s="1">
        <v>1063.6</v>
      </c>
      <c r="H26" s="18" t="s">
        <v>97</v>
      </c>
      <c r="I26" s="17" t="s">
        <v>68</v>
      </c>
      <c r="J26" s="30" t="s">
        <v>98</v>
      </c>
      <c r="K26" s="1">
        <v>2</v>
      </c>
      <c r="L26" s="18" t="s">
        <v>32</v>
      </c>
      <c r="M26" s="18">
        <v>300</v>
      </c>
      <c r="N26" s="18" t="s">
        <v>33</v>
      </c>
      <c r="O26" s="1">
        <v>0.38</v>
      </c>
      <c r="Q26" s="9"/>
      <c r="R26" s="9"/>
      <c r="W26" s="9"/>
      <c r="X26" s="2" t="s">
        <v>99</v>
      </c>
    </row>
    <row r="27" spans="1:24">
      <c r="A27" s="3" t="s">
        <v>93</v>
      </c>
      <c r="B27" s="17">
        <v>2016</v>
      </c>
      <c r="C27" s="3" t="s">
        <v>94</v>
      </c>
      <c r="D27" s="4" t="s">
        <v>95</v>
      </c>
      <c r="E27" s="4" t="s">
        <v>96</v>
      </c>
      <c r="F27" s="1">
        <v>15.3</v>
      </c>
      <c r="G27" s="1">
        <v>1063.6</v>
      </c>
      <c r="H27" s="20" t="s">
        <v>97</v>
      </c>
      <c r="I27" s="31" t="s">
        <v>40</v>
      </c>
      <c r="J27" s="30" t="s">
        <v>98</v>
      </c>
      <c r="K27" s="1">
        <v>2</v>
      </c>
      <c r="L27" s="18" t="s">
        <v>32</v>
      </c>
      <c r="M27" s="18">
        <v>240</v>
      </c>
      <c r="N27" s="18" t="s">
        <v>33</v>
      </c>
      <c r="O27" s="1">
        <v>0.29</v>
      </c>
      <c r="Q27" s="9"/>
      <c r="R27" s="9"/>
      <c r="W27" s="9"/>
      <c r="X27" s="2" t="s">
        <v>100</v>
      </c>
    </row>
    <row r="28" spans="1:24">
      <c r="A28" s="3" t="s">
        <v>101</v>
      </c>
      <c r="B28" s="17">
        <v>2016</v>
      </c>
      <c r="C28" s="3" t="s">
        <v>102</v>
      </c>
      <c r="D28" s="4" t="s">
        <v>103</v>
      </c>
      <c r="E28" s="4" t="s">
        <v>104</v>
      </c>
      <c r="F28" s="1" t="s">
        <v>105</v>
      </c>
      <c r="G28" s="1" t="s">
        <v>106</v>
      </c>
      <c r="H28" s="20" t="s">
        <v>55</v>
      </c>
      <c r="I28" s="31" t="s">
        <v>107</v>
      </c>
      <c r="J28" s="30" t="s">
        <v>69</v>
      </c>
      <c r="K28" s="1">
        <v>18</v>
      </c>
      <c r="L28" s="18" t="s">
        <v>32</v>
      </c>
      <c r="M28" s="18">
        <v>276</v>
      </c>
      <c r="N28" s="18" t="s">
        <v>33</v>
      </c>
      <c r="O28" s="1">
        <v>-0.42</v>
      </c>
      <c r="P28" s="8">
        <v>-0.4172</v>
      </c>
      <c r="Q28" s="9">
        <v>0</v>
      </c>
      <c r="R28" s="9"/>
      <c r="V28" s="9">
        <v>-0.02</v>
      </c>
      <c r="W28" s="9"/>
      <c r="X28" s="2" t="s">
        <v>108</v>
      </c>
    </row>
    <row r="29" spans="1:24">
      <c r="A29" s="3" t="s">
        <v>88</v>
      </c>
      <c r="B29" s="17">
        <v>2016</v>
      </c>
      <c r="C29" s="3" t="s">
        <v>109</v>
      </c>
      <c r="D29" s="4" t="s">
        <v>110</v>
      </c>
      <c r="E29" s="4" t="s">
        <v>111</v>
      </c>
      <c r="F29" s="1" t="s">
        <v>112</v>
      </c>
      <c r="G29" s="1" t="s">
        <v>113</v>
      </c>
      <c r="H29" s="20" t="s">
        <v>114</v>
      </c>
      <c r="I29" s="31" t="s">
        <v>115</v>
      </c>
      <c r="J29" s="30" t="s">
        <v>98</v>
      </c>
      <c r="K29" s="1">
        <v>4</v>
      </c>
      <c r="L29" s="18" t="s">
        <v>42</v>
      </c>
      <c r="M29" s="18">
        <v>60</v>
      </c>
      <c r="N29" s="18" t="s">
        <v>33</v>
      </c>
      <c r="O29" s="1">
        <v>0.17</v>
      </c>
      <c r="P29" s="8">
        <v>0.1174</v>
      </c>
      <c r="Q29" s="9">
        <v>0.06</v>
      </c>
      <c r="R29" s="9"/>
      <c r="W29" s="9">
        <v>0</v>
      </c>
      <c r="X29" s="2" t="s">
        <v>116</v>
      </c>
    </row>
    <row r="30" spans="1:24">
      <c r="A30" s="3" t="s">
        <v>88</v>
      </c>
      <c r="B30" s="17">
        <v>2016</v>
      </c>
      <c r="C30" s="3" t="s">
        <v>109</v>
      </c>
      <c r="D30" s="4" t="s">
        <v>110</v>
      </c>
      <c r="E30" s="4" t="s">
        <v>111</v>
      </c>
      <c r="F30" s="1" t="s">
        <v>112</v>
      </c>
      <c r="G30" s="1" t="s">
        <v>113</v>
      </c>
      <c r="H30" s="20" t="s">
        <v>114</v>
      </c>
      <c r="I30" s="31" t="s">
        <v>115</v>
      </c>
      <c r="J30" s="30" t="s">
        <v>98</v>
      </c>
      <c r="K30" s="1">
        <v>4</v>
      </c>
      <c r="L30" s="18" t="s">
        <v>117</v>
      </c>
      <c r="M30" s="18">
        <v>60</v>
      </c>
      <c r="N30" s="18" t="s">
        <v>33</v>
      </c>
      <c r="O30" s="1">
        <v>0.45</v>
      </c>
      <c r="P30" s="8">
        <v>0.3801</v>
      </c>
      <c r="Q30" s="9">
        <v>0.07</v>
      </c>
      <c r="R30" s="9"/>
      <c r="W30" s="9">
        <v>-0.05</v>
      </c>
      <c r="X30" s="2" t="s">
        <v>116</v>
      </c>
    </row>
    <row r="31" spans="1:24">
      <c r="A31" s="3" t="s">
        <v>88</v>
      </c>
      <c r="B31" s="17">
        <v>2016</v>
      </c>
      <c r="C31" s="3" t="s">
        <v>109</v>
      </c>
      <c r="D31" s="4" t="s">
        <v>110</v>
      </c>
      <c r="E31" s="4" t="s">
        <v>111</v>
      </c>
      <c r="F31" s="1" t="s">
        <v>112</v>
      </c>
      <c r="G31" s="1" t="s">
        <v>113</v>
      </c>
      <c r="H31" s="20" t="s">
        <v>114</v>
      </c>
      <c r="I31" s="31" t="s">
        <v>115</v>
      </c>
      <c r="J31" s="30" t="s">
        <v>98</v>
      </c>
      <c r="K31" s="1">
        <v>4</v>
      </c>
      <c r="L31" s="18" t="s">
        <v>32</v>
      </c>
      <c r="M31" s="18">
        <v>60</v>
      </c>
      <c r="N31" s="18" t="s">
        <v>33</v>
      </c>
      <c r="O31" s="1">
        <v>0.39</v>
      </c>
      <c r="P31" s="8">
        <v>0.2769</v>
      </c>
      <c r="Q31" s="9">
        <v>0.11</v>
      </c>
      <c r="R31" s="9"/>
      <c r="W31" s="9">
        <v>-0.06</v>
      </c>
      <c r="X31" s="2" t="s">
        <v>116</v>
      </c>
    </row>
    <row r="32" spans="1:24">
      <c r="A32" s="3" t="s">
        <v>93</v>
      </c>
      <c r="B32" s="17">
        <v>2016</v>
      </c>
      <c r="C32" s="3" t="s">
        <v>36</v>
      </c>
      <c r="D32" s="4" t="s">
        <v>118</v>
      </c>
      <c r="E32" s="4" t="s">
        <v>119</v>
      </c>
      <c r="F32" s="1">
        <v>9.1</v>
      </c>
      <c r="G32" s="1">
        <v>584.1</v>
      </c>
      <c r="H32" s="20" t="s">
        <v>120</v>
      </c>
      <c r="I32" s="31" t="s">
        <v>40</v>
      </c>
      <c r="J32" s="30" t="s">
        <v>41</v>
      </c>
      <c r="K32" s="1">
        <v>30</v>
      </c>
      <c r="L32" s="18" t="s">
        <v>117</v>
      </c>
      <c r="M32" s="18">
        <v>120</v>
      </c>
      <c r="N32" s="18" t="s">
        <v>33</v>
      </c>
      <c r="O32" s="1">
        <v>0.18</v>
      </c>
      <c r="P32" s="8">
        <v>0.1828</v>
      </c>
      <c r="Q32" s="9">
        <v>-0.01</v>
      </c>
      <c r="R32" s="9"/>
      <c r="W32" s="9"/>
      <c r="X32" s="2" t="s">
        <v>121</v>
      </c>
    </row>
    <row r="33" spans="1:24">
      <c r="A33" s="3" t="s">
        <v>93</v>
      </c>
      <c r="B33" s="17">
        <v>2016</v>
      </c>
      <c r="C33" s="3" t="s">
        <v>36</v>
      </c>
      <c r="D33" s="4" t="s">
        <v>118</v>
      </c>
      <c r="E33" s="4" t="s">
        <v>119</v>
      </c>
      <c r="F33" s="1">
        <v>9.1</v>
      </c>
      <c r="G33" s="1">
        <v>584.1</v>
      </c>
      <c r="H33" s="20" t="s">
        <v>120</v>
      </c>
      <c r="I33" s="31" t="s">
        <v>40</v>
      </c>
      <c r="J33" s="30" t="s">
        <v>41</v>
      </c>
      <c r="K33" s="1">
        <v>30</v>
      </c>
      <c r="L33" s="18" t="s">
        <v>117</v>
      </c>
      <c r="M33" s="18">
        <v>120</v>
      </c>
      <c r="N33" s="18" t="s">
        <v>33</v>
      </c>
      <c r="O33" s="1">
        <v>0.02</v>
      </c>
      <c r="P33" s="8">
        <v>0.2104</v>
      </c>
      <c r="Q33" s="9">
        <v>-0.19</v>
      </c>
      <c r="R33" s="9"/>
      <c r="W33" s="9"/>
      <c r="X33" s="2" t="s">
        <v>121</v>
      </c>
    </row>
    <row r="34" spans="1:24">
      <c r="A34" s="3" t="s">
        <v>93</v>
      </c>
      <c r="B34" s="17">
        <v>2016</v>
      </c>
      <c r="C34" s="3" t="s">
        <v>36</v>
      </c>
      <c r="D34" s="4" t="s">
        <v>118</v>
      </c>
      <c r="E34" s="4" t="s">
        <v>119</v>
      </c>
      <c r="F34" s="1">
        <v>9.1</v>
      </c>
      <c r="G34" s="1">
        <v>584.1</v>
      </c>
      <c r="H34" s="20" t="s">
        <v>120</v>
      </c>
      <c r="I34" s="31" t="s">
        <v>40</v>
      </c>
      <c r="J34" s="30" t="s">
        <v>41</v>
      </c>
      <c r="K34" s="1">
        <v>30</v>
      </c>
      <c r="L34" s="18" t="s">
        <v>117</v>
      </c>
      <c r="M34" s="18">
        <v>120</v>
      </c>
      <c r="N34" s="18" t="s">
        <v>33</v>
      </c>
      <c r="O34" s="1">
        <v>0.1</v>
      </c>
      <c r="P34" s="8">
        <v>0.0034</v>
      </c>
      <c r="Q34" s="9">
        <v>0.09</v>
      </c>
      <c r="R34" s="9"/>
      <c r="W34" s="9"/>
      <c r="X34" s="2" t="s">
        <v>121</v>
      </c>
    </row>
    <row r="35" ht="18.75" spans="1:24">
      <c r="A35" s="3" t="s">
        <v>101</v>
      </c>
      <c r="B35" s="17">
        <v>2016</v>
      </c>
      <c r="C35" s="3" t="s">
        <v>109</v>
      </c>
      <c r="D35" s="4" t="s">
        <v>110</v>
      </c>
      <c r="E35" s="4" t="s">
        <v>111</v>
      </c>
      <c r="F35" s="1" t="s">
        <v>112</v>
      </c>
      <c r="G35" s="1" t="s">
        <v>113</v>
      </c>
      <c r="H35" s="20" t="s">
        <v>122</v>
      </c>
      <c r="I35" s="31" t="s">
        <v>40</v>
      </c>
      <c r="J35" s="30" t="s">
        <v>123</v>
      </c>
      <c r="K35" s="1">
        <v>36</v>
      </c>
      <c r="L35" s="18" t="s">
        <v>42</v>
      </c>
      <c r="M35" s="18">
        <v>135</v>
      </c>
      <c r="N35" s="18" t="s">
        <v>56</v>
      </c>
      <c r="O35" s="1">
        <v>-0.19</v>
      </c>
      <c r="Q35" s="9"/>
      <c r="R35" s="9">
        <v>0.4203</v>
      </c>
      <c r="U35" s="8">
        <v>0.457</v>
      </c>
      <c r="W35" s="9"/>
      <c r="X35" s="2" t="s">
        <v>124</v>
      </c>
    </row>
    <row r="36" ht="18.75" spans="1:24">
      <c r="A36" s="3" t="s">
        <v>101</v>
      </c>
      <c r="B36" s="17">
        <v>2016</v>
      </c>
      <c r="C36" s="3" t="s">
        <v>109</v>
      </c>
      <c r="D36" s="4" t="s">
        <v>110</v>
      </c>
      <c r="E36" s="4" t="s">
        <v>111</v>
      </c>
      <c r="F36" s="1" t="s">
        <v>112</v>
      </c>
      <c r="G36" s="1" t="s">
        <v>113</v>
      </c>
      <c r="H36" s="20" t="s">
        <v>122</v>
      </c>
      <c r="I36" s="31" t="s">
        <v>40</v>
      </c>
      <c r="J36" s="30" t="s">
        <v>123</v>
      </c>
      <c r="K36" s="1">
        <v>36</v>
      </c>
      <c r="L36" s="18" t="s">
        <v>42</v>
      </c>
      <c r="M36" s="18">
        <v>180</v>
      </c>
      <c r="N36" s="18" t="s">
        <v>56</v>
      </c>
      <c r="O36" s="1">
        <v>0.03</v>
      </c>
      <c r="Q36" s="9"/>
      <c r="R36" s="9">
        <v>0.4382</v>
      </c>
      <c r="U36" s="8">
        <v>0.296</v>
      </c>
      <c r="W36" s="9"/>
      <c r="X36" s="2" t="s">
        <v>124</v>
      </c>
    </row>
    <row r="37" spans="1:24">
      <c r="A37" s="3" t="s">
        <v>88</v>
      </c>
      <c r="B37" s="17">
        <v>2016</v>
      </c>
      <c r="C37" s="3" t="s">
        <v>125</v>
      </c>
      <c r="D37" s="4" t="s">
        <v>126</v>
      </c>
      <c r="E37" s="4" t="s">
        <v>127</v>
      </c>
      <c r="F37" s="1">
        <v>11.6</v>
      </c>
      <c r="G37" s="1">
        <v>586</v>
      </c>
      <c r="H37" s="20" t="s">
        <v>128</v>
      </c>
      <c r="I37" s="31" t="s">
        <v>129</v>
      </c>
      <c r="J37" s="30" t="s">
        <v>31</v>
      </c>
      <c r="K37" s="1">
        <v>5</v>
      </c>
      <c r="L37" s="18" t="s">
        <v>42</v>
      </c>
      <c r="M37" s="18">
        <v>450</v>
      </c>
      <c r="N37" s="18" t="s">
        <v>33</v>
      </c>
      <c r="O37" s="1">
        <v>0.55</v>
      </c>
      <c r="Q37" s="9"/>
      <c r="R37" s="9"/>
      <c r="W37" s="9"/>
      <c r="X37" s="2" t="s">
        <v>130</v>
      </c>
    </row>
    <row r="38" spans="1:24">
      <c r="A38" s="3" t="s">
        <v>88</v>
      </c>
      <c r="B38" s="17">
        <v>2016</v>
      </c>
      <c r="C38" s="3" t="s">
        <v>125</v>
      </c>
      <c r="D38" s="4" t="s">
        <v>126</v>
      </c>
      <c r="E38" s="4" t="s">
        <v>127</v>
      </c>
      <c r="F38" s="1">
        <v>11.6</v>
      </c>
      <c r="G38" s="1">
        <v>586</v>
      </c>
      <c r="H38" s="20" t="s">
        <v>128</v>
      </c>
      <c r="I38" s="31" t="s">
        <v>129</v>
      </c>
      <c r="J38" s="30" t="s">
        <v>31</v>
      </c>
      <c r="K38" s="1">
        <v>5</v>
      </c>
      <c r="L38" s="18" t="s">
        <v>42</v>
      </c>
      <c r="M38" s="18">
        <v>450</v>
      </c>
      <c r="N38" s="18" t="s">
        <v>33</v>
      </c>
      <c r="O38" s="1">
        <v>0.08</v>
      </c>
      <c r="Q38" s="9"/>
      <c r="R38" s="9"/>
      <c r="W38" s="9"/>
      <c r="X38" s="2" t="s">
        <v>130</v>
      </c>
    </row>
    <row r="39" spans="1:24">
      <c r="A39" s="3" t="s">
        <v>88</v>
      </c>
      <c r="B39" s="17">
        <v>2016</v>
      </c>
      <c r="C39" s="3" t="s">
        <v>131</v>
      </c>
      <c r="D39" s="4" t="s">
        <v>132</v>
      </c>
      <c r="E39" s="4" t="s">
        <v>133</v>
      </c>
      <c r="F39" s="1">
        <v>18</v>
      </c>
      <c r="G39" s="1">
        <v>1064.7</v>
      </c>
      <c r="H39" s="20" t="s">
        <v>55</v>
      </c>
      <c r="I39" s="31" t="s">
        <v>134</v>
      </c>
      <c r="J39" s="30" t="s">
        <v>55</v>
      </c>
      <c r="K39" s="1">
        <v>0.25</v>
      </c>
      <c r="L39" s="18" t="s">
        <v>32</v>
      </c>
      <c r="M39" s="18">
        <v>200</v>
      </c>
      <c r="N39" s="18" t="s">
        <v>55</v>
      </c>
      <c r="O39" s="1">
        <v>0.4</v>
      </c>
      <c r="Q39" s="9"/>
      <c r="R39" s="9"/>
      <c r="W39" s="9"/>
      <c r="X39" s="2" t="s">
        <v>135</v>
      </c>
    </row>
    <row r="40" spans="1:24">
      <c r="A40" s="3" t="s">
        <v>88</v>
      </c>
      <c r="B40" s="17">
        <v>2016</v>
      </c>
      <c r="C40" s="3" t="s">
        <v>131</v>
      </c>
      <c r="D40" s="4" t="s">
        <v>132</v>
      </c>
      <c r="E40" s="4" t="s">
        <v>133</v>
      </c>
      <c r="F40" s="1">
        <v>18</v>
      </c>
      <c r="G40" s="1">
        <v>1064.7</v>
      </c>
      <c r="H40" s="20" t="s">
        <v>55</v>
      </c>
      <c r="I40" s="31" t="s">
        <v>134</v>
      </c>
      <c r="J40" s="30" t="s">
        <v>55</v>
      </c>
      <c r="K40" s="1">
        <v>0.25</v>
      </c>
      <c r="L40" s="18" t="s">
        <v>32</v>
      </c>
      <c r="M40" s="18">
        <v>400</v>
      </c>
      <c r="N40" s="18" t="s">
        <v>55</v>
      </c>
      <c r="O40" s="1">
        <v>0.72</v>
      </c>
      <c r="Q40" s="9"/>
      <c r="R40" s="9"/>
      <c r="W40" s="9"/>
      <c r="X40" s="2" t="s">
        <v>135</v>
      </c>
    </row>
    <row r="41" spans="1:24">
      <c r="A41" s="3" t="s">
        <v>88</v>
      </c>
      <c r="B41" s="17">
        <v>2016</v>
      </c>
      <c r="C41" s="3" t="s">
        <v>131</v>
      </c>
      <c r="D41" s="4" t="s">
        <v>132</v>
      </c>
      <c r="E41" s="4" t="s">
        <v>133</v>
      </c>
      <c r="F41" s="1">
        <v>18</v>
      </c>
      <c r="G41" s="1">
        <v>1064.7</v>
      </c>
      <c r="H41" s="20" t="s">
        <v>55</v>
      </c>
      <c r="I41" s="31" t="s">
        <v>134</v>
      </c>
      <c r="J41" s="30" t="s">
        <v>55</v>
      </c>
      <c r="K41" s="1">
        <v>0.25</v>
      </c>
      <c r="L41" s="18" t="s">
        <v>32</v>
      </c>
      <c r="M41" s="18">
        <v>800</v>
      </c>
      <c r="N41" s="18" t="s">
        <v>55</v>
      </c>
      <c r="O41" s="1">
        <v>0.75</v>
      </c>
      <c r="Q41" s="9"/>
      <c r="R41" s="9"/>
      <c r="W41" s="9"/>
      <c r="X41" s="2" t="s">
        <v>135</v>
      </c>
    </row>
    <row r="42" spans="1:24">
      <c r="A42" s="3" t="s">
        <v>136</v>
      </c>
      <c r="B42" s="17">
        <v>2016</v>
      </c>
      <c r="C42" s="3" t="s">
        <v>46</v>
      </c>
      <c r="D42" s="4" t="s">
        <v>132</v>
      </c>
      <c r="E42" s="4" t="s">
        <v>133</v>
      </c>
      <c r="F42" s="1" t="s">
        <v>70</v>
      </c>
      <c r="G42" s="1" t="s">
        <v>50</v>
      </c>
      <c r="H42" s="20" t="s">
        <v>51</v>
      </c>
      <c r="I42" s="31" t="s">
        <v>30</v>
      </c>
      <c r="J42" s="30" t="s">
        <v>41</v>
      </c>
      <c r="K42" s="1">
        <v>34</v>
      </c>
      <c r="L42" s="18" t="s">
        <v>32</v>
      </c>
      <c r="M42" s="18">
        <v>165</v>
      </c>
      <c r="N42" s="18" t="s">
        <v>33</v>
      </c>
      <c r="O42" s="1">
        <v>0.23</v>
      </c>
      <c r="Q42" s="9"/>
      <c r="R42" s="9"/>
      <c r="W42" s="9"/>
      <c r="X42" s="2" t="s">
        <v>137</v>
      </c>
    </row>
    <row r="43" spans="1:24">
      <c r="A43" s="3" t="s">
        <v>138</v>
      </c>
      <c r="B43" s="17">
        <v>2016</v>
      </c>
      <c r="C43" s="3" t="s">
        <v>46</v>
      </c>
      <c r="D43" s="4" t="s">
        <v>132</v>
      </c>
      <c r="E43" s="4" t="s">
        <v>139</v>
      </c>
      <c r="F43" s="1">
        <v>5.4</v>
      </c>
      <c r="G43" s="1">
        <v>666.5</v>
      </c>
      <c r="H43" s="20" t="s">
        <v>55</v>
      </c>
      <c r="I43" s="31" t="s">
        <v>30</v>
      </c>
      <c r="J43" s="30" t="s">
        <v>41</v>
      </c>
      <c r="K43" s="1">
        <v>9</v>
      </c>
      <c r="L43" s="18" t="s">
        <v>32</v>
      </c>
      <c r="M43" s="18">
        <v>150</v>
      </c>
      <c r="N43" s="18" t="s">
        <v>55</v>
      </c>
      <c r="O43" s="1">
        <v>0.09</v>
      </c>
      <c r="P43" s="8">
        <v>-0.0628</v>
      </c>
      <c r="Q43" s="9">
        <v>0.15</v>
      </c>
      <c r="R43" s="9"/>
      <c r="U43" s="8">
        <v>-0.0187</v>
      </c>
      <c r="W43" s="9"/>
      <c r="X43" s="2" t="s">
        <v>140</v>
      </c>
    </row>
    <row r="44" spans="1:24">
      <c r="A44" s="3" t="s">
        <v>138</v>
      </c>
      <c r="B44" s="17">
        <v>2016</v>
      </c>
      <c r="C44" s="3" t="s">
        <v>46</v>
      </c>
      <c r="D44" s="4" t="s">
        <v>141</v>
      </c>
      <c r="E44" s="4" t="s">
        <v>142</v>
      </c>
      <c r="F44" s="1">
        <v>4.9</v>
      </c>
      <c r="G44" s="1">
        <v>516.4</v>
      </c>
      <c r="H44" s="20" t="s">
        <v>55</v>
      </c>
      <c r="I44" s="31" t="s">
        <v>30</v>
      </c>
      <c r="J44" s="30" t="s">
        <v>41</v>
      </c>
      <c r="K44" s="1">
        <v>9</v>
      </c>
      <c r="L44" s="18" t="s">
        <v>32</v>
      </c>
      <c r="M44" s="18">
        <v>150</v>
      </c>
      <c r="N44" s="18" t="s">
        <v>55</v>
      </c>
      <c r="O44" s="1">
        <v>0.05</v>
      </c>
      <c r="P44" s="8">
        <v>-0.0037</v>
      </c>
      <c r="Q44" s="9">
        <v>0.05</v>
      </c>
      <c r="R44" s="9"/>
      <c r="U44" s="8">
        <v>0.0669</v>
      </c>
      <c r="W44" s="9"/>
      <c r="X44" s="2" t="s">
        <v>140</v>
      </c>
    </row>
    <row r="45" spans="1:24">
      <c r="A45" s="3" t="s">
        <v>138</v>
      </c>
      <c r="B45" s="17">
        <v>2016</v>
      </c>
      <c r="C45" s="3" t="s">
        <v>143</v>
      </c>
      <c r="D45" s="4" t="s">
        <v>144</v>
      </c>
      <c r="E45" s="4" t="s">
        <v>145</v>
      </c>
      <c r="F45" s="1">
        <v>1.5</v>
      </c>
      <c r="G45" s="1" t="s">
        <v>146</v>
      </c>
      <c r="H45" s="20" t="s">
        <v>55</v>
      </c>
      <c r="I45" s="31" t="s">
        <v>30</v>
      </c>
      <c r="J45" s="30" t="s">
        <v>41</v>
      </c>
      <c r="K45" s="1">
        <v>9</v>
      </c>
      <c r="L45" s="18" t="s">
        <v>32</v>
      </c>
      <c r="M45" s="18">
        <v>150</v>
      </c>
      <c r="N45" s="18" t="s">
        <v>55</v>
      </c>
      <c r="O45" s="1">
        <v>0.1</v>
      </c>
      <c r="P45" s="8">
        <v>0.0515</v>
      </c>
      <c r="Q45" s="9">
        <v>0.05</v>
      </c>
      <c r="R45" s="9"/>
      <c r="U45" s="8">
        <v>0.0995</v>
      </c>
      <c r="W45" s="9"/>
      <c r="X45" s="2" t="s">
        <v>140</v>
      </c>
    </row>
    <row r="46" spans="1:24">
      <c r="A46" s="3" t="s">
        <v>138</v>
      </c>
      <c r="B46" s="17">
        <v>2016</v>
      </c>
      <c r="C46" s="3" t="s">
        <v>143</v>
      </c>
      <c r="D46" s="4" t="s">
        <v>147</v>
      </c>
      <c r="E46" s="4" t="s">
        <v>148</v>
      </c>
      <c r="F46" s="1" t="s">
        <v>149</v>
      </c>
      <c r="G46" s="1" t="s">
        <v>150</v>
      </c>
      <c r="H46" s="20" t="s">
        <v>55</v>
      </c>
      <c r="I46" s="31" t="s">
        <v>30</v>
      </c>
      <c r="J46" s="30" t="s">
        <v>41</v>
      </c>
      <c r="K46" s="1">
        <v>9</v>
      </c>
      <c r="L46" s="18" t="s">
        <v>32</v>
      </c>
      <c r="M46" s="18">
        <v>150</v>
      </c>
      <c r="N46" s="18" t="s">
        <v>55</v>
      </c>
      <c r="O46" s="1">
        <v>0.1</v>
      </c>
      <c r="P46" s="8">
        <v>0.0559</v>
      </c>
      <c r="Q46" s="9">
        <v>0.04</v>
      </c>
      <c r="R46" s="9"/>
      <c r="S46" s="9">
        <v>-0.02</v>
      </c>
      <c r="T46" s="9">
        <v>0.68</v>
      </c>
      <c r="U46" s="8">
        <v>0.0046</v>
      </c>
      <c r="W46" s="9"/>
      <c r="X46" s="2" t="s">
        <v>140</v>
      </c>
    </row>
    <row r="47" spans="1:24">
      <c r="A47" s="3" t="s">
        <v>138</v>
      </c>
      <c r="B47" s="17">
        <v>2016</v>
      </c>
      <c r="C47" s="3" t="s">
        <v>143</v>
      </c>
      <c r="D47" s="4" t="s">
        <v>151</v>
      </c>
      <c r="E47" s="4" t="s">
        <v>152</v>
      </c>
      <c r="F47" s="1">
        <v>0.8</v>
      </c>
      <c r="G47" s="1">
        <v>500</v>
      </c>
      <c r="H47" s="20" t="s">
        <v>55</v>
      </c>
      <c r="I47" s="31" t="s">
        <v>30</v>
      </c>
      <c r="J47" s="30" t="s">
        <v>41</v>
      </c>
      <c r="K47" s="1">
        <v>9</v>
      </c>
      <c r="L47" s="18" t="s">
        <v>32</v>
      </c>
      <c r="M47" s="18">
        <v>150</v>
      </c>
      <c r="N47" s="18" t="s">
        <v>55</v>
      </c>
      <c r="O47" s="1">
        <v>0.21</v>
      </c>
      <c r="P47" s="8">
        <v>0.1714</v>
      </c>
      <c r="Q47" s="9">
        <v>0.04</v>
      </c>
      <c r="R47" s="9"/>
      <c r="S47" s="9">
        <v>1.65</v>
      </c>
      <c r="T47" s="9">
        <v>2.17</v>
      </c>
      <c r="U47" s="8">
        <v>0.0089</v>
      </c>
      <c r="W47" s="9"/>
      <c r="X47" s="2" t="s">
        <v>140</v>
      </c>
    </row>
    <row r="48" spans="1:24">
      <c r="A48" s="3" t="s">
        <v>93</v>
      </c>
      <c r="B48" s="17">
        <v>2016</v>
      </c>
      <c r="C48" s="3" t="s">
        <v>153</v>
      </c>
      <c r="D48" s="4" t="s">
        <v>154</v>
      </c>
      <c r="E48" s="4" t="s">
        <v>155</v>
      </c>
      <c r="F48" s="1" t="s">
        <v>156</v>
      </c>
      <c r="G48" s="1">
        <v>550</v>
      </c>
      <c r="H48" s="20" t="s">
        <v>29</v>
      </c>
      <c r="I48" s="31" t="s">
        <v>40</v>
      </c>
      <c r="J48" s="30" t="s">
        <v>31</v>
      </c>
      <c r="K48" s="1">
        <v>32</v>
      </c>
      <c r="L48" s="18" t="s">
        <v>117</v>
      </c>
      <c r="M48" s="18">
        <v>360</v>
      </c>
      <c r="N48" s="18" t="s">
        <v>33</v>
      </c>
      <c r="O48" s="1">
        <v>0.18</v>
      </c>
      <c r="P48" s="8">
        <v>0.0067</v>
      </c>
      <c r="Q48" s="9">
        <v>0.17</v>
      </c>
      <c r="R48" s="9">
        <v>0.3763</v>
      </c>
      <c r="V48" s="9">
        <v>-0.01</v>
      </c>
      <c r="W48" s="9">
        <v>0.11</v>
      </c>
      <c r="X48" s="2" t="s">
        <v>157</v>
      </c>
    </row>
    <row r="49" spans="1:24">
      <c r="A49" s="3" t="s">
        <v>158</v>
      </c>
      <c r="B49" s="17">
        <v>2016</v>
      </c>
      <c r="C49" s="3" t="s">
        <v>159</v>
      </c>
      <c r="D49" s="4" t="s">
        <v>160</v>
      </c>
      <c r="E49" s="4" t="s">
        <v>161</v>
      </c>
      <c r="F49" s="1">
        <v>13.9</v>
      </c>
      <c r="G49" s="1">
        <v>745</v>
      </c>
      <c r="H49" s="20" t="s">
        <v>162</v>
      </c>
      <c r="I49" s="31" t="s">
        <v>163</v>
      </c>
      <c r="J49" s="30" t="s">
        <v>31</v>
      </c>
      <c r="K49" s="1">
        <v>2</v>
      </c>
      <c r="L49" s="18" t="s">
        <v>32</v>
      </c>
      <c r="M49" s="18">
        <v>180</v>
      </c>
      <c r="N49" s="18" t="s">
        <v>33</v>
      </c>
      <c r="O49" s="1">
        <v>-0.17</v>
      </c>
      <c r="P49" s="8">
        <v>-0.1819</v>
      </c>
      <c r="Q49" s="9">
        <v>0.01</v>
      </c>
      <c r="R49" s="9">
        <v>2.1262</v>
      </c>
      <c r="U49" s="8">
        <v>0.628</v>
      </c>
      <c r="W49" s="9"/>
      <c r="X49" s="2" t="s">
        <v>164</v>
      </c>
    </row>
    <row r="50" spans="1:24">
      <c r="A50" s="3" t="s">
        <v>165</v>
      </c>
      <c r="B50" s="17">
        <v>2015</v>
      </c>
      <c r="C50" s="3" t="s">
        <v>63</v>
      </c>
      <c r="D50" s="4" t="s">
        <v>166</v>
      </c>
      <c r="E50" s="4" t="s">
        <v>167</v>
      </c>
      <c r="F50" s="1">
        <v>16.7</v>
      </c>
      <c r="G50" s="1">
        <v>1342.2</v>
      </c>
      <c r="H50" s="20" t="s">
        <v>67</v>
      </c>
      <c r="I50" s="31" t="s">
        <v>68</v>
      </c>
      <c r="J50" s="30" t="s">
        <v>69</v>
      </c>
      <c r="K50" s="1">
        <v>26</v>
      </c>
      <c r="L50" s="18" t="s">
        <v>32</v>
      </c>
      <c r="M50" s="18">
        <v>420</v>
      </c>
      <c r="N50" s="18" t="s">
        <v>33</v>
      </c>
      <c r="O50" s="1">
        <v>0.5</v>
      </c>
      <c r="P50" s="8">
        <v>0.4284</v>
      </c>
      <c r="Q50" s="9">
        <v>0.07</v>
      </c>
      <c r="R50" s="9"/>
      <c r="U50" s="8">
        <v>0.2683</v>
      </c>
      <c r="W50" s="9">
        <v>-0.03</v>
      </c>
      <c r="X50" s="2" t="s">
        <v>168</v>
      </c>
    </row>
    <row r="51" spans="1:24">
      <c r="A51" s="3" t="s">
        <v>165</v>
      </c>
      <c r="B51" s="17">
        <v>2015</v>
      </c>
      <c r="C51" s="3" t="s">
        <v>63</v>
      </c>
      <c r="D51" s="4" t="s">
        <v>166</v>
      </c>
      <c r="E51" s="4" t="s">
        <v>167</v>
      </c>
      <c r="F51" s="1">
        <v>16.7</v>
      </c>
      <c r="G51" s="1">
        <v>1342.2</v>
      </c>
      <c r="H51" s="20" t="s">
        <v>67</v>
      </c>
      <c r="I51" s="31" t="s">
        <v>68</v>
      </c>
      <c r="J51" s="30" t="s">
        <v>69</v>
      </c>
      <c r="K51" s="1">
        <v>26</v>
      </c>
      <c r="L51" s="18" t="s">
        <v>169</v>
      </c>
      <c r="M51" s="18">
        <v>300</v>
      </c>
      <c r="N51" s="18" t="s">
        <v>33</v>
      </c>
      <c r="O51" s="1">
        <v>0.45</v>
      </c>
      <c r="P51" s="8">
        <v>0.3427</v>
      </c>
      <c r="Q51" s="9">
        <v>0.1</v>
      </c>
      <c r="R51" s="9"/>
      <c r="U51" s="8">
        <v>0.1812</v>
      </c>
      <c r="W51" s="9">
        <v>-0.04</v>
      </c>
      <c r="X51" s="2" t="s">
        <v>168</v>
      </c>
    </row>
    <row r="52" spans="1:24">
      <c r="A52" s="3" t="s">
        <v>165</v>
      </c>
      <c r="B52" s="17">
        <v>2015</v>
      </c>
      <c r="C52" s="3" t="s">
        <v>63</v>
      </c>
      <c r="D52" s="4" t="s">
        <v>170</v>
      </c>
      <c r="E52" s="4" t="s">
        <v>167</v>
      </c>
      <c r="F52" s="1">
        <v>16.7</v>
      </c>
      <c r="G52" s="1">
        <v>1342.2</v>
      </c>
      <c r="H52" s="20" t="s">
        <v>67</v>
      </c>
      <c r="I52" s="31" t="s">
        <v>68</v>
      </c>
      <c r="J52" s="30" t="s">
        <v>69</v>
      </c>
      <c r="K52" s="1">
        <v>26</v>
      </c>
      <c r="L52" s="18" t="s">
        <v>32</v>
      </c>
      <c r="M52" s="18">
        <v>300</v>
      </c>
      <c r="N52" s="18" t="s">
        <v>33</v>
      </c>
      <c r="O52" s="1">
        <v>0.46</v>
      </c>
      <c r="P52" s="8">
        <v>0.3302</v>
      </c>
      <c r="Q52" s="9">
        <v>0.13</v>
      </c>
      <c r="R52" s="9"/>
      <c r="U52" s="8">
        <v>0.302</v>
      </c>
      <c r="W52" s="9">
        <v>-0.03</v>
      </c>
      <c r="X52" s="2" t="s">
        <v>168</v>
      </c>
    </row>
    <row r="53" spans="1:24">
      <c r="A53" s="3" t="s">
        <v>165</v>
      </c>
      <c r="B53" s="17">
        <v>2015</v>
      </c>
      <c r="C53" s="3" t="s">
        <v>63</v>
      </c>
      <c r="D53" s="4" t="s">
        <v>170</v>
      </c>
      <c r="E53" s="4" t="s">
        <v>167</v>
      </c>
      <c r="F53" s="1">
        <v>16.7</v>
      </c>
      <c r="G53" s="1">
        <v>1342.2</v>
      </c>
      <c r="H53" s="20" t="s">
        <v>67</v>
      </c>
      <c r="I53" s="31" t="s">
        <v>68</v>
      </c>
      <c r="J53" s="30" t="s">
        <v>69</v>
      </c>
      <c r="K53" s="1">
        <v>26</v>
      </c>
      <c r="L53" s="18" t="s">
        <v>32</v>
      </c>
      <c r="M53" s="18">
        <v>420</v>
      </c>
      <c r="N53" s="18" t="s">
        <v>33</v>
      </c>
      <c r="O53" s="1">
        <v>0.33</v>
      </c>
      <c r="P53" s="8">
        <v>0.2264</v>
      </c>
      <c r="Q53" s="9">
        <v>0.09</v>
      </c>
      <c r="R53" s="9"/>
      <c r="U53" s="8">
        <v>0.127</v>
      </c>
      <c r="W53" s="9">
        <v>-0.05</v>
      </c>
      <c r="X53" s="2" t="s">
        <v>168</v>
      </c>
    </row>
    <row r="54" spans="1:24">
      <c r="A54" s="3" t="s">
        <v>165</v>
      </c>
      <c r="B54" s="17">
        <v>2015</v>
      </c>
      <c r="C54" s="3" t="s">
        <v>63</v>
      </c>
      <c r="D54" s="4" t="s">
        <v>170</v>
      </c>
      <c r="E54" s="4" t="s">
        <v>167</v>
      </c>
      <c r="F54" s="1">
        <v>16.7</v>
      </c>
      <c r="G54" s="1">
        <v>1342.2</v>
      </c>
      <c r="H54" s="20" t="s">
        <v>67</v>
      </c>
      <c r="I54" s="31" t="s">
        <v>68</v>
      </c>
      <c r="J54" s="30" t="s">
        <v>69</v>
      </c>
      <c r="K54" s="1">
        <v>26</v>
      </c>
      <c r="L54" s="18" t="s">
        <v>169</v>
      </c>
      <c r="M54" s="18">
        <v>300</v>
      </c>
      <c r="N54" s="18" t="s">
        <v>33</v>
      </c>
      <c r="O54" s="1">
        <v>0.26</v>
      </c>
      <c r="P54" s="8">
        <v>0.1868</v>
      </c>
      <c r="Q54" s="9">
        <v>0.06</v>
      </c>
      <c r="R54" s="9"/>
      <c r="U54" s="8">
        <v>0.0991</v>
      </c>
      <c r="W54" s="9">
        <v>-0.03</v>
      </c>
      <c r="X54" s="2" t="s">
        <v>168</v>
      </c>
    </row>
    <row r="55" spans="1:24">
      <c r="A55" s="3" t="s">
        <v>165</v>
      </c>
      <c r="B55" s="17">
        <v>2015</v>
      </c>
      <c r="C55" s="3" t="s">
        <v>63</v>
      </c>
      <c r="D55" s="4" t="s">
        <v>170</v>
      </c>
      <c r="E55" s="4" t="s">
        <v>167</v>
      </c>
      <c r="F55" s="1">
        <v>16.7</v>
      </c>
      <c r="G55" s="1">
        <v>1342.2</v>
      </c>
      <c r="H55" s="20" t="s">
        <v>67</v>
      </c>
      <c r="I55" s="31" t="s">
        <v>68</v>
      </c>
      <c r="J55" s="30" t="s">
        <v>69</v>
      </c>
      <c r="K55" s="1">
        <v>26</v>
      </c>
      <c r="L55" s="18" t="s">
        <v>32</v>
      </c>
      <c r="M55" s="18">
        <v>300</v>
      </c>
      <c r="N55" s="18" t="s">
        <v>33</v>
      </c>
      <c r="O55" s="1">
        <v>0.29</v>
      </c>
      <c r="P55" s="8">
        <v>0.1913</v>
      </c>
      <c r="Q55" s="9">
        <v>0.09</v>
      </c>
      <c r="R55" s="9"/>
      <c r="U55" s="8">
        <v>0.2877</v>
      </c>
      <c r="W55" s="9">
        <v>-0.02</v>
      </c>
      <c r="X55" s="2" t="s">
        <v>168</v>
      </c>
    </row>
    <row r="56" spans="1:24">
      <c r="A56" s="3" t="s">
        <v>171</v>
      </c>
      <c r="B56" s="17">
        <v>2015</v>
      </c>
      <c r="C56" s="3" t="s">
        <v>172</v>
      </c>
      <c r="D56" s="4" t="s">
        <v>173</v>
      </c>
      <c r="E56" s="4" t="s">
        <v>174</v>
      </c>
      <c r="F56" s="1" t="s">
        <v>175</v>
      </c>
      <c r="G56" s="1" t="s">
        <v>176</v>
      </c>
      <c r="H56" s="20" t="s">
        <v>29</v>
      </c>
      <c r="I56" s="31" t="s">
        <v>40</v>
      </c>
      <c r="J56" s="30" t="s">
        <v>31</v>
      </c>
      <c r="K56" s="1">
        <v>32</v>
      </c>
      <c r="L56" s="18" t="s">
        <v>32</v>
      </c>
      <c r="M56" s="18">
        <v>262.5</v>
      </c>
      <c r="N56" s="18" t="s">
        <v>55</v>
      </c>
      <c r="O56" s="1">
        <v>-0.02</v>
      </c>
      <c r="Q56" s="9"/>
      <c r="R56" s="9"/>
      <c r="W56" s="9"/>
      <c r="X56" s="2" t="s">
        <v>177</v>
      </c>
    </row>
    <row r="57" spans="1:24">
      <c r="A57" s="3" t="s">
        <v>178</v>
      </c>
      <c r="B57" s="17">
        <v>2015</v>
      </c>
      <c r="C57" s="3" t="s">
        <v>36</v>
      </c>
      <c r="D57" s="4" t="s">
        <v>179</v>
      </c>
      <c r="E57" s="4" t="s">
        <v>180</v>
      </c>
      <c r="F57" s="1">
        <v>9.1</v>
      </c>
      <c r="G57" s="1">
        <v>580.1</v>
      </c>
      <c r="H57" s="20" t="s">
        <v>120</v>
      </c>
      <c r="I57" s="31" t="s">
        <v>40</v>
      </c>
      <c r="J57" s="30" t="s">
        <v>41</v>
      </c>
      <c r="K57" s="1">
        <v>26</v>
      </c>
      <c r="L57" s="18" t="s">
        <v>117</v>
      </c>
      <c r="M57" s="18">
        <v>120</v>
      </c>
      <c r="N57" s="18" t="s">
        <v>33</v>
      </c>
      <c r="O57" s="1">
        <v>0.18</v>
      </c>
      <c r="P57" s="8">
        <v>-0.0142</v>
      </c>
      <c r="Q57" s="9">
        <v>0.2</v>
      </c>
      <c r="R57" s="9"/>
      <c r="V57" s="9">
        <v>0</v>
      </c>
      <c r="W57" s="9">
        <v>-0.02</v>
      </c>
      <c r="X57" s="2" t="s">
        <v>181</v>
      </c>
    </row>
    <row r="58" spans="1:24">
      <c r="A58" s="3" t="s">
        <v>178</v>
      </c>
      <c r="B58" s="17">
        <v>2015</v>
      </c>
      <c r="C58" s="3" t="s">
        <v>36</v>
      </c>
      <c r="D58" s="4" t="s">
        <v>179</v>
      </c>
      <c r="E58" s="4" t="s">
        <v>180</v>
      </c>
      <c r="F58" s="1">
        <v>9.1</v>
      </c>
      <c r="G58" s="1">
        <v>580.1</v>
      </c>
      <c r="H58" s="20" t="s">
        <v>120</v>
      </c>
      <c r="I58" s="31" t="s">
        <v>40</v>
      </c>
      <c r="J58" s="30" t="s">
        <v>41</v>
      </c>
      <c r="K58" s="1">
        <v>26</v>
      </c>
      <c r="L58" s="18" t="s">
        <v>42</v>
      </c>
      <c r="M58" s="18">
        <v>120</v>
      </c>
      <c r="N58" s="18" t="s">
        <v>33</v>
      </c>
      <c r="O58" s="1">
        <v>0.06</v>
      </c>
      <c r="P58" s="8">
        <v>-0.0175</v>
      </c>
      <c r="Q58" s="9">
        <v>0.08</v>
      </c>
      <c r="R58" s="9"/>
      <c r="V58" s="9">
        <v>0</v>
      </c>
      <c r="W58" s="9">
        <v>-0.07</v>
      </c>
      <c r="X58" s="2" t="s">
        <v>181</v>
      </c>
    </row>
    <row r="59" spans="1:24">
      <c r="A59" s="3" t="s">
        <v>171</v>
      </c>
      <c r="B59" s="17">
        <v>2013</v>
      </c>
      <c r="C59" s="3" t="s">
        <v>72</v>
      </c>
      <c r="D59" s="4" t="s">
        <v>182</v>
      </c>
      <c r="E59" s="4" t="s">
        <v>183</v>
      </c>
      <c r="F59" s="1">
        <v>17.6</v>
      </c>
      <c r="G59" s="1">
        <v>1795</v>
      </c>
      <c r="H59" s="21" t="s">
        <v>86</v>
      </c>
      <c r="I59" s="31" t="s">
        <v>68</v>
      </c>
      <c r="J59" s="30" t="s">
        <v>69</v>
      </c>
      <c r="K59" s="1">
        <v>20</v>
      </c>
      <c r="L59" s="18" t="s">
        <v>32</v>
      </c>
      <c r="M59" s="18">
        <v>115</v>
      </c>
      <c r="N59" s="18" t="s">
        <v>33</v>
      </c>
      <c r="O59" s="1">
        <v>0.4</v>
      </c>
      <c r="P59" s="8">
        <v>0.3605</v>
      </c>
      <c r="Q59" s="9">
        <v>0.04</v>
      </c>
      <c r="R59" s="9"/>
      <c r="W59" s="9">
        <v>0.21</v>
      </c>
      <c r="X59" s="2" t="s">
        <v>184</v>
      </c>
    </row>
    <row r="60" spans="1:24">
      <c r="A60" s="3" t="s">
        <v>171</v>
      </c>
      <c r="B60" s="17">
        <v>2013</v>
      </c>
      <c r="C60" s="3" t="s">
        <v>72</v>
      </c>
      <c r="D60" s="4" t="s">
        <v>182</v>
      </c>
      <c r="E60" s="4" t="s">
        <v>183</v>
      </c>
      <c r="F60" s="1">
        <v>17.6</v>
      </c>
      <c r="G60" s="1">
        <v>1795</v>
      </c>
      <c r="H60" s="21" t="s">
        <v>86</v>
      </c>
      <c r="I60" s="31" t="s">
        <v>68</v>
      </c>
      <c r="J60" s="30" t="s">
        <v>69</v>
      </c>
      <c r="K60" s="1">
        <v>20</v>
      </c>
      <c r="L60" s="18" t="s">
        <v>42</v>
      </c>
      <c r="M60" s="18">
        <v>115</v>
      </c>
      <c r="N60" s="18" t="s">
        <v>33</v>
      </c>
      <c r="O60" s="1">
        <v>0.02</v>
      </c>
      <c r="P60" s="8">
        <v>0.0674</v>
      </c>
      <c r="Q60" s="9">
        <v>-0.05</v>
      </c>
      <c r="R60" s="9"/>
      <c r="W60" s="9">
        <v>0.15</v>
      </c>
      <c r="X60" s="2" t="s">
        <v>184</v>
      </c>
    </row>
    <row r="61" spans="1:24">
      <c r="A61" s="3" t="s">
        <v>171</v>
      </c>
      <c r="B61" s="17">
        <v>2013</v>
      </c>
      <c r="C61" s="3" t="s">
        <v>72</v>
      </c>
      <c r="D61" s="4" t="s">
        <v>182</v>
      </c>
      <c r="E61" s="4" t="s">
        <v>183</v>
      </c>
      <c r="F61" s="1">
        <v>17.6</v>
      </c>
      <c r="G61" s="1">
        <v>1795</v>
      </c>
      <c r="H61" s="21" t="s">
        <v>86</v>
      </c>
      <c r="I61" s="31" t="s">
        <v>68</v>
      </c>
      <c r="J61" s="30" t="s">
        <v>69</v>
      </c>
      <c r="K61" s="1">
        <v>20</v>
      </c>
      <c r="L61" s="18" t="s">
        <v>117</v>
      </c>
      <c r="M61" s="18">
        <v>115</v>
      </c>
      <c r="N61" s="18" t="s">
        <v>33</v>
      </c>
      <c r="O61" s="1">
        <v>0.31</v>
      </c>
      <c r="P61" s="8">
        <v>0.0933</v>
      </c>
      <c r="Q61" s="9">
        <v>0.21</v>
      </c>
      <c r="R61" s="9"/>
      <c r="W61" s="9">
        <v>0.03</v>
      </c>
      <c r="X61" s="2" t="s">
        <v>184</v>
      </c>
    </row>
    <row r="62" spans="1:24">
      <c r="A62" s="3" t="s">
        <v>171</v>
      </c>
      <c r="B62" s="17">
        <v>2013</v>
      </c>
      <c r="C62" s="3" t="s">
        <v>72</v>
      </c>
      <c r="D62" s="4" t="s">
        <v>182</v>
      </c>
      <c r="E62" s="4" t="s">
        <v>183</v>
      </c>
      <c r="F62" s="1">
        <v>17.6</v>
      </c>
      <c r="G62" s="1">
        <v>1795</v>
      </c>
      <c r="H62" s="21" t="s">
        <v>86</v>
      </c>
      <c r="I62" s="31" t="s">
        <v>68</v>
      </c>
      <c r="J62" s="30" t="s">
        <v>69</v>
      </c>
      <c r="K62" s="1">
        <v>20</v>
      </c>
      <c r="L62" s="18" t="s">
        <v>169</v>
      </c>
      <c r="M62" s="18">
        <v>115</v>
      </c>
      <c r="N62" s="18" t="s">
        <v>33</v>
      </c>
      <c r="O62" s="1">
        <v>0.12</v>
      </c>
      <c r="P62" s="8">
        <v>0.0423</v>
      </c>
      <c r="Q62" s="9">
        <v>0.08</v>
      </c>
      <c r="R62" s="9"/>
      <c r="S62" s="9">
        <v>0.02</v>
      </c>
      <c r="T62" s="9">
        <v>0.68</v>
      </c>
      <c r="W62" s="9">
        <v>0.1</v>
      </c>
      <c r="X62" s="2" t="s">
        <v>184</v>
      </c>
    </row>
    <row r="63" spans="1:24">
      <c r="A63" s="3" t="s">
        <v>185</v>
      </c>
      <c r="B63" s="17">
        <v>2010</v>
      </c>
      <c r="C63" s="3" t="s">
        <v>109</v>
      </c>
      <c r="D63" s="4" t="s">
        <v>186</v>
      </c>
      <c r="E63" s="4" t="s">
        <v>187</v>
      </c>
      <c r="F63" s="1" t="s">
        <v>188</v>
      </c>
      <c r="G63" s="1" t="s">
        <v>189</v>
      </c>
      <c r="H63" s="18" t="s">
        <v>190</v>
      </c>
      <c r="I63" s="31" t="s">
        <v>91</v>
      </c>
      <c r="J63" s="30" t="s">
        <v>123</v>
      </c>
      <c r="K63" s="1">
        <v>18</v>
      </c>
      <c r="L63" s="18" t="s">
        <v>32</v>
      </c>
      <c r="M63" s="18">
        <v>150</v>
      </c>
      <c r="N63" s="18" t="s">
        <v>33</v>
      </c>
      <c r="O63" s="1">
        <v>0.12</v>
      </c>
      <c r="Q63" s="9"/>
      <c r="R63" s="9"/>
      <c r="W63" s="9"/>
      <c r="X63" s="2" t="s">
        <v>191</v>
      </c>
    </row>
    <row r="64" spans="1:24">
      <c r="A64" s="3" t="s">
        <v>192</v>
      </c>
      <c r="B64" s="17">
        <v>2008</v>
      </c>
      <c r="C64" s="3" t="s">
        <v>46</v>
      </c>
      <c r="D64" s="4" t="s">
        <v>47</v>
      </c>
      <c r="E64" s="4" t="s">
        <v>193</v>
      </c>
      <c r="F64" s="1" t="s">
        <v>70</v>
      </c>
      <c r="G64" s="1" t="s">
        <v>50</v>
      </c>
      <c r="H64" s="20" t="s">
        <v>51</v>
      </c>
      <c r="I64" s="31" t="s">
        <v>30</v>
      </c>
      <c r="J64" s="30" t="s">
        <v>41</v>
      </c>
      <c r="K64" s="1">
        <v>26</v>
      </c>
      <c r="L64" s="18" t="s">
        <v>117</v>
      </c>
      <c r="M64" s="18">
        <v>150</v>
      </c>
      <c r="N64" s="18" t="s">
        <v>33</v>
      </c>
      <c r="O64" s="1">
        <v>0.27</v>
      </c>
      <c r="P64" s="8">
        <v>0.2046</v>
      </c>
      <c r="Q64" s="9">
        <v>0.06</v>
      </c>
      <c r="R64" s="9">
        <v>0.2655</v>
      </c>
      <c r="V64" s="9">
        <v>-0.01</v>
      </c>
      <c r="W64" s="9">
        <v>-0.05</v>
      </c>
      <c r="X64" s="2" t="s">
        <v>194</v>
      </c>
    </row>
    <row r="65" spans="1:24">
      <c r="A65" s="3" t="s">
        <v>195</v>
      </c>
      <c r="B65" s="17">
        <v>2009</v>
      </c>
      <c r="C65" s="3" t="s">
        <v>143</v>
      </c>
      <c r="D65" s="4" t="s">
        <v>196</v>
      </c>
      <c r="E65" s="4" t="s">
        <v>197</v>
      </c>
      <c r="F65" s="1">
        <v>1.5</v>
      </c>
      <c r="G65" s="1" t="s">
        <v>146</v>
      </c>
      <c r="H65" s="20" t="s">
        <v>198</v>
      </c>
      <c r="I65" s="31" t="s">
        <v>91</v>
      </c>
      <c r="J65" s="30" t="s">
        <v>41</v>
      </c>
      <c r="K65" s="1">
        <v>19</v>
      </c>
      <c r="L65" s="18" t="s">
        <v>32</v>
      </c>
      <c r="M65" s="18" t="s">
        <v>55</v>
      </c>
      <c r="N65" s="18" t="s">
        <v>33</v>
      </c>
      <c r="O65" s="1">
        <v>0.68</v>
      </c>
      <c r="Q65" s="9"/>
      <c r="R65" s="9"/>
      <c r="W65" s="9"/>
      <c r="X65" s="2" t="s">
        <v>199</v>
      </c>
    </row>
    <row r="66" spans="1:24">
      <c r="A66" s="3" t="s">
        <v>200</v>
      </c>
      <c r="B66" s="17">
        <v>2012</v>
      </c>
      <c r="C66" s="3" t="s">
        <v>36</v>
      </c>
      <c r="D66" s="4" t="s">
        <v>201</v>
      </c>
      <c r="E66" s="4" t="s">
        <v>202</v>
      </c>
      <c r="F66" s="1">
        <v>13</v>
      </c>
      <c r="G66" s="1" t="s">
        <v>203</v>
      </c>
      <c r="H66" s="18" t="s">
        <v>29</v>
      </c>
      <c r="I66" s="31" t="s">
        <v>30</v>
      </c>
      <c r="J66" s="30" t="s">
        <v>41</v>
      </c>
      <c r="K66" s="1">
        <v>20</v>
      </c>
      <c r="L66" s="18" t="s">
        <v>117</v>
      </c>
      <c r="M66" s="18">
        <v>352.5</v>
      </c>
      <c r="N66" s="18" t="s">
        <v>33</v>
      </c>
      <c r="O66" s="1">
        <v>0.31</v>
      </c>
      <c r="P66" s="8">
        <v>-0.062</v>
      </c>
      <c r="Q66" s="9">
        <v>0.37</v>
      </c>
      <c r="R66" s="9"/>
      <c r="W66" s="9">
        <v>-0.01</v>
      </c>
      <c r="X66" s="2" t="s">
        <v>204</v>
      </c>
    </row>
    <row r="67" spans="1:24">
      <c r="A67" s="3" t="s">
        <v>205</v>
      </c>
      <c r="B67" s="17">
        <v>2015</v>
      </c>
      <c r="C67" s="3" t="s">
        <v>36</v>
      </c>
      <c r="D67" s="4" t="s">
        <v>201</v>
      </c>
      <c r="E67" s="4" t="s">
        <v>202</v>
      </c>
      <c r="F67" s="1">
        <v>13</v>
      </c>
      <c r="G67" s="1" t="s">
        <v>203</v>
      </c>
      <c r="H67" s="20" t="s">
        <v>29</v>
      </c>
      <c r="I67" s="31" t="s">
        <v>40</v>
      </c>
      <c r="J67" s="30" t="s">
        <v>41</v>
      </c>
      <c r="K67" s="1">
        <v>23</v>
      </c>
      <c r="L67" s="18" t="s">
        <v>117</v>
      </c>
      <c r="M67" s="18">
        <v>352.5</v>
      </c>
      <c r="N67" s="18" t="s">
        <v>33</v>
      </c>
      <c r="O67" s="1">
        <v>0.35</v>
      </c>
      <c r="P67" s="8">
        <v>0.0353</v>
      </c>
      <c r="Q67" s="9"/>
      <c r="R67" s="9"/>
      <c r="W67" s="9"/>
      <c r="X67" s="2" t="s">
        <v>206</v>
      </c>
    </row>
    <row r="68" spans="1:24">
      <c r="A68" s="3" t="s">
        <v>205</v>
      </c>
      <c r="B68" s="17">
        <v>2015</v>
      </c>
      <c r="C68" s="3" t="s">
        <v>36</v>
      </c>
      <c r="D68" s="4" t="s">
        <v>201</v>
      </c>
      <c r="E68" s="4" t="s">
        <v>202</v>
      </c>
      <c r="F68" s="1">
        <v>13</v>
      </c>
      <c r="G68" s="1" t="s">
        <v>203</v>
      </c>
      <c r="H68" s="18" t="s">
        <v>29</v>
      </c>
      <c r="I68" s="31" t="s">
        <v>40</v>
      </c>
      <c r="J68" s="30" t="s">
        <v>41</v>
      </c>
      <c r="K68" s="1">
        <v>23</v>
      </c>
      <c r="L68" s="18" t="s">
        <v>169</v>
      </c>
      <c r="M68" s="18">
        <v>352.5</v>
      </c>
      <c r="N68" s="18" t="s">
        <v>33</v>
      </c>
      <c r="O68" s="1">
        <v>0.11</v>
      </c>
      <c r="P68" s="8">
        <v>-0.0366</v>
      </c>
      <c r="Q68" s="9"/>
      <c r="R68" s="9"/>
      <c r="W68" s="9"/>
      <c r="X68" s="2" t="s">
        <v>206</v>
      </c>
    </row>
    <row r="69" spans="1:24">
      <c r="A69" s="3" t="s">
        <v>165</v>
      </c>
      <c r="B69" s="17">
        <v>2008</v>
      </c>
      <c r="C69" s="3" t="s">
        <v>207</v>
      </c>
      <c r="D69" s="4" t="s">
        <v>208</v>
      </c>
      <c r="E69" s="4" t="s">
        <v>209</v>
      </c>
      <c r="F69" s="1">
        <v>11</v>
      </c>
      <c r="G69" s="1">
        <v>600</v>
      </c>
      <c r="H69" s="18" t="s">
        <v>29</v>
      </c>
      <c r="I69" s="31" t="s">
        <v>40</v>
      </c>
      <c r="J69" s="30" t="s">
        <v>31</v>
      </c>
      <c r="K69" s="1">
        <v>15</v>
      </c>
      <c r="L69" s="18" t="s">
        <v>32</v>
      </c>
      <c r="M69" s="18">
        <v>160</v>
      </c>
      <c r="N69" s="18" t="s">
        <v>33</v>
      </c>
      <c r="O69" s="1">
        <v>0.35</v>
      </c>
      <c r="P69" s="8">
        <v>0.0744</v>
      </c>
      <c r="Q69" s="9">
        <v>0.28</v>
      </c>
      <c r="R69" s="9"/>
      <c r="V69" s="9">
        <v>-0.02</v>
      </c>
      <c r="W69" s="9">
        <v>0.01</v>
      </c>
      <c r="X69" s="2" t="s">
        <v>210</v>
      </c>
    </row>
    <row r="70" spans="1:24">
      <c r="A70" s="3" t="s">
        <v>88</v>
      </c>
      <c r="B70" s="17">
        <v>2011</v>
      </c>
      <c r="C70" s="3" t="s">
        <v>59</v>
      </c>
      <c r="D70" s="4" t="s">
        <v>211</v>
      </c>
      <c r="E70" s="4" t="s">
        <v>212</v>
      </c>
      <c r="F70" s="1" t="s">
        <v>213</v>
      </c>
      <c r="G70" s="1">
        <v>605</v>
      </c>
      <c r="H70" s="20" t="s">
        <v>29</v>
      </c>
      <c r="I70" s="31" t="s">
        <v>30</v>
      </c>
      <c r="J70" s="30" t="s">
        <v>31</v>
      </c>
      <c r="K70" s="1">
        <v>20</v>
      </c>
      <c r="L70" s="18" t="s">
        <v>32</v>
      </c>
      <c r="M70" s="18">
        <v>300</v>
      </c>
      <c r="N70" s="18" t="s">
        <v>33</v>
      </c>
      <c r="O70" s="1">
        <v>0.57</v>
      </c>
      <c r="P70" s="8">
        <v>0.1577</v>
      </c>
      <c r="Q70" s="9">
        <v>0.41</v>
      </c>
      <c r="R70" s="9">
        <v>0.47</v>
      </c>
      <c r="V70" s="9">
        <v>-0.07</v>
      </c>
      <c r="W70" s="9">
        <v>-0.08</v>
      </c>
      <c r="X70" s="2" t="s">
        <v>214</v>
      </c>
    </row>
    <row r="71" spans="1:24">
      <c r="A71" s="3" t="s">
        <v>88</v>
      </c>
      <c r="B71" s="17">
        <v>2011</v>
      </c>
      <c r="C71" s="3" t="s">
        <v>59</v>
      </c>
      <c r="D71" s="4" t="s">
        <v>211</v>
      </c>
      <c r="E71" s="4" t="s">
        <v>212</v>
      </c>
      <c r="F71" s="1" t="s">
        <v>213</v>
      </c>
      <c r="G71" s="1">
        <v>605</v>
      </c>
      <c r="H71" s="20" t="s">
        <v>29</v>
      </c>
      <c r="I71" s="31" t="s">
        <v>30</v>
      </c>
      <c r="J71" s="30" t="s">
        <v>31</v>
      </c>
      <c r="K71" s="1">
        <v>20</v>
      </c>
      <c r="L71" s="18" t="s">
        <v>117</v>
      </c>
      <c r="M71" s="18">
        <v>300</v>
      </c>
      <c r="N71" s="18" t="s">
        <v>33</v>
      </c>
      <c r="O71" s="1">
        <v>0.21</v>
      </c>
      <c r="P71" s="8">
        <v>-0.1446</v>
      </c>
      <c r="Q71" s="9">
        <v>0.35</v>
      </c>
      <c r="R71" s="9">
        <v>0.4796</v>
      </c>
      <c r="S71" s="9">
        <v>0.33</v>
      </c>
      <c r="T71" s="9">
        <v>1.13</v>
      </c>
      <c r="V71" s="9">
        <v>-0.06</v>
      </c>
      <c r="W71" s="9">
        <v>-0.07</v>
      </c>
      <c r="X71" s="2" t="s">
        <v>214</v>
      </c>
    </row>
    <row r="72" spans="1:24">
      <c r="A72" s="3" t="s">
        <v>88</v>
      </c>
      <c r="B72" s="17">
        <v>2011</v>
      </c>
      <c r="C72" s="3" t="s">
        <v>59</v>
      </c>
      <c r="D72" s="4" t="s">
        <v>211</v>
      </c>
      <c r="E72" s="4" t="s">
        <v>212</v>
      </c>
      <c r="F72" s="1" t="s">
        <v>213</v>
      </c>
      <c r="G72" s="1">
        <v>605</v>
      </c>
      <c r="H72" s="20" t="s">
        <v>29</v>
      </c>
      <c r="I72" s="31" t="s">
        <v>30</v>
      </c>
      <c r="J72" s="30" t="s">
        <v>31</v>
      </c>
      <c r="K72" s="1">
        <v>20</v>
      </c>
      <c r="L72" s="18" t="s">
        <v>169</v>
      </c>
      <c r="M72" s="18">
        <v>300</v>
      </c>
      <c r="N72" s="18" t="s">
        <v>33</v>
      </c>
      <c r="O72" s="1">
        <v>-0.08</v>
      </c>
      <c r="P72" s="8">
        <v>-0.1854</v>
      </c>
      <c r="Q72" s="9">
        <v>0.11</v>
      </c>
      <c r="R72" s="9">
        <v>0.2201</v>
      </c>
      <c r="S72" s="9">
        <v>0.3</v>
      </c>
      <c r="T72" s="9">
        <v>1.02</v>
      </c>
      <c r="V72" s="9">
        <v>-0.1</v>
      </c>
      <c r="W72" s="9">
        <v>-0.13</v>
      </c>
      <c r="X72" s="2" t="s">
        <v>214</v>
      </c>
    </row>
    <row r="73" spans="1:24">
      <c r="A73" s="3" t="s">
        <v>215</v>
      </c>
      <c r="B73" s="17">
        <v>2010</v>
      </c>
      <c r="C73" s="3" t="s">
        <v>109</v>
      </c>
      <c r="D73" s="4" t="s">
        <v>186</v>
      </c>
      <c r="E73" s="4" t="s">
        <v>187</v>
      </c>
      <c r="F73" s="1" t="s">
        <v>188</v>
      </c>
      <c r="G73" s="1">
        <v>700</v>
      </c>
      <c r="H73" s="20" t="s">
        <v>190</v>
      </c>
      <c r="I73" s="31" t="s">
        <v>30</v>
      </c>
      <c r="J73" s="30" t="s">
        <v>123</v>
      </c>
      <c r="K73" s="1">
        <v>19</v>
      </c>
      <c r="L73" s="18" t="s">
        <v>32</v>
      </c>
      <c r="M73" s="18">
        <v>150</v>
      </c>
      <c r="N73" s="18" t="s">
        <v>33</v>
      </c>
      <c r="O73" s="1">
        <v>-0.07</v>
      </c>
      <c r="P73" s="8">
        <v>-0.1617</v>
      </c>
      <c r="Q73" s="9">
        <v>0.09</v>
      </c>
      <c r="R73" s="9">
        <v>0.9083</v>
      </c>
      <c r="V73" s="9">
        <v>-0.1</v>
      </c>
      <c r="W73" s="9">
        <v>0.03</v>
      </c>
      <c r="X73" s="2" t="s">
        <v>216</v>
      </c>
    </row>
    <row r="74" spans="1:24">
      <c r="A74" s="3" t="s">
        <v>215</v>
      </c>
      <c r="B74" s="17">
        <v>2010</v>
      </c>
      <c r="C74" s="3" t="s">
        <v>109</v>
      </c>
      <c r="D74" s="4" t="s">
        <v>186</v>
      </c>
      <c r="E74" s="4" t="s">
        <v>187</v>
      </c>
      <c r="F74" s="1" t="s">
        <v>188</v>
      </c>
      <c r="G74" s="1">
        <v>700</v>
      </c>
      <c r="H74" s="20" t="s">
        <v>190</v>
      </c>
      <c r="I74" s="31" t="s">
        <v>30</v>
      </c>
      <c r="J74" s="30" t="s">
        <v>123</v>
      </c>
      <c r="K74" s="1">
        <v>19</v>
      </c>
      <c r="L74" s="18" t="s">
        <v>42</v>
      </c>
      <c r="M74" s="18">
        <v>150</v>
      </c>
      <c r="N74" s="18" t="s">
        <v>33</v>
      </c>
      <c r="O74" s="1">
        <v>-0.13</v>
      </c>
      <c r="P74" s="8">
        <v>-0.1205</v>
      </c>
      <c r="Q74" s="9">
        <v>-0.01</v>
      </c>
      <c r="R74" s="9">
        <v>0.8187</v>
      </c>
      <c r="V74" s="9">
        <v>-0.12</v>
      </c>
      <c r="W74" s="9">
        <v>0.01</v>
      </c>
      <c r="X74" s="2" t="s">
        <v>216</v>
      </c>
    </row>
    <row r="75" spans="1:24">
      <c r="A75" s="3" t="s">
        <v>217</v>
      </c>
      <c r="B75" s="17">
        <v>2009</v>
      </c>
      <c r="C75" s="3" t="s">
        <v>207</v>
      </c>
      <c r="D75" s="4" t="s">
        <v>208</v>
      </c>
      <c r="E75" s="4" t="s">
        <v>209</v>
      </c>
      <c r="F75" s="1">
        <v>11</v>
      </c>
      <c r="G75" s="1">
        <v>600</v>
      </c>
      <c r="H75" s="18" t="s">
        <v>29</v>
      </c>
      <c r="I75" s="31" t="s">
        <v>30</v>
      </c>
      <c r="J75" s="30" t="s">
        <v>31</v>
      </c>
      <c r="K75" s="1">
        <v>16</v>
      </c>
      <c r="L75" s="18" t="s">
        <v>32</v>
      </c>
      <c r="M75" s="18">
        <v>150</v>
      </c>
      <c r="N75" s="18" t="s">
        <v>33</v>
      </c>
      <c r="O75" s="1">
        <v>0.52</v>
      </c>
      <c r="P75" s="8">
        <v>0.366</v>
      </c>
      <c r="Q75" s="9">
        <v>0.16</v>
      </c>
      <c r="R75" s="9"/>
      <c r="V75" s="9">
        <v>-0.02</v>
      </c>
      <c r="W75" s="9">
        <v>0.04</v>
      </c>
      <c r="X75" s="2" t="s">
        <v>218</v>
      </c>
    </row>
    <row r="76" spans="1:24">
      <c r="A76" s="3" t="s">
        <v>219</v>
      </c>
      <c r="B76" s="17">
        <v>2015</v>
      </c>
      <c r="C76" s="3" t="s">
        <v>36</v>
      </c>
      <c r="D76" s="4" t="s">
        <v>201</v>
      </c>
      <c r="E76" s="4" t="s">
        <v>202</v>
      </c>
      <c r="F76" s="1">
        <v>13</v>
      </c>
      <c r="G76" s="1" t="s">
        <v>203</v>
      </c>
      <c r="H76" s="20" t="s">
        <v>29</v>
      </c>
      <c r="I76" s="31" t="s">
        <v>30</v>
      </c>
      <c r="J76" s="30" t="s">
        <v>41</v>
      </c>
      <c r="K76" s="1">
        <v>23</v>
      </c>
      <c r="L76" s="18" t="s">
        <v>32</v>
      </c>
      <c r="M76" s="18">
        <v>352.5</v>
      </c>
      <c r="N76" s="18" t="s">
        <v>33</v>
      </c>
      <c r="O76" s="1">
        <v>0.31</v>
      </c>
      <c r="P76" s="8">
        <v>0.0246</v>
      </c>
      <c r="Q76" s="9"/>
      <c r="R76" s="9"/>
      <c r="W76" s="9"/>
      <c r="X76" s="2" t="s">
        <v>220</v>
      </c>
    </row>
    <row r="77" spans="1:24">
      <c r="A77" s="3" t="s">
        <v>165</v>
      </c>
      <c r="B77" s="17">
        <v>2008</v>
      </c>
      <c r="C77" s="3" t="s">
        <v>207</v>
      </c>
      <c r="D77" s="4" t="s">
        <v>221</v>
      </c>
      <c r="E77" s="4" t="s">
        <v>222</v>
      </c>
      <c r="F77" s="1">
        <v>11</v>
      </c>
      <c r="G77" s="1">
        <v>600</v>
      </c>
      <c r="H77" s="20" t="s">
        <v>29</v>
      </c>
      <c r="I77" s="31" t="s">
        <v>30</v>
      </c>
      <c r="J77" s="30" t="s">
        <v>31</v>
      </c>
      <c r="K77" s="1">
        <v>15</v>
      </c>
      <c r="L77" s="18" t="s">
        <v>32</v>
      </c>
      <c r="M77" s="18">
        <v>160</v>
      </c>
      <c r="N77" s="18" t="s">
        <v>33</v>
      </c>
      <c r="O77" s="1">
        <v>0.35</v>
      </c>
      <c r="P77" s="8">
        <v>0.0842</v>
      </c>
      <c r="Q77" s="9">
        <v>0.27</v>
      </c>
      <c r="R77" s="9"/>
      <c r="V77" s="9">
        <v>-0.02</v>
      </c>
      <c r="W77" s="9">
        <v>-0.1</v>
      </c>
      <c r="X77" s="2" t="s">
        <v>223</v>
      </c>
    </row>
    <row r="78" spans="1:24">
      <c r="A78" s="3" t="s">
        <v>224</v>
      </c>
      <c r="B78" s="17">
        <v>2007</v>
      </c>
      <c r="C78" s="3" t="s">
        <v>63</v>
      </c>
      <c r="D78" s="4" t="s">
        <v>225</v>
      </c>
      <c r="E78" s="4" t="s">
        <v>226</v>
      </c>
      <c r="F78" s="1">
        <v>16.7</v>
      </c>
      <c r="G78" s="1">
        <v>1681.3</v>
      </c>
      <c r="H78" s="20" t="s">
        <v>86</v>
      </c>
      <c r="I78" s="31" t="s">
        <v>68</v>
      </c>
      <c r="J78" s="30" t="s">
        <v>31</v>
      </c>
      <c r="K78" s="1">
        <v>17</v>
      </c>
      <c r="L78" s="18" t="s">
        <v>32</v>
      </c>
      <c r="M78" s="18">
        <v>510</v>
      </c>
      <c r="N78" s="18" t="s">
        <v>55</v>
      </c>
      <c r="O78" s="1">
        <v>0.3</v>
      </c>
      <c r="P78" s="8">
        <v>0.1313</v>
      </c>
      <c r="Q78" s="9">
        <v>0.17</v>
      </c>
      <c r="R78" s="9"/>
      <c r="V78" s="9">
        <v>-0.04</v>
      </c>
      <c r="W78" s="9">
        <v>-0.04</v>
      </c>
      <c r="X78" s="2" t="s">
        <v>227</v>
      </c>
    </row>
    <row r="79" spans="1:24">
      <c r="A79" s="3" t="s">
        <v>224</v>
      </c>
      <c r="B79" s="17">
        <v>2007</v>
      </c>
      <c r="C79" s="3" t="s">
        <v>63</v>
      </c>
      <c r="D79" s="4" t="s">
        <v>228</v>
      </c>
      <c r="E79" s="4" t="s">
        <v>229</v>
      </c>
      <c r="F79" s="1">
        <v>16.7</v>
      </c>
      <c r="G79" s="1">
        <v>1419</v>
      </c>
      <c r="H79" s="20" t="s">
        <v>230</v>
      </c>
      <c r="I79" s="31" t="s">
        <v>68</v>
      </c>
      <c r="J79" s="30" t="s">
        <v>31</v>
      </c>
      <c r="K79" s="1">
        <v>19</v>
      </c>
      <c r="L79" s="18" t="s">
        <v>117</v>
      </c>
      <c r="M79" s="18">
        <v>384</v>
      </c>
      <c r="N79" s="18" t="s">
        <v>55</v>
      </c>
      <c r="O79" s="1">
        <v>-0.08</v>
      </c>
      <c r="P79" s="8">
        <v>-0.0858</v>
      </c>
      <c r="Q79" s="9">
        <v>0.01</v>
      </c>
      <c r="R79" s="9">
        <v>-0.6162</v>
      </c>
      <c r="V79" s="9">
        <v>-0.09</v>
      </c>
      <c r="W79" s="9">
        <v>0</v>
      </c>
      <c r="X79" s="2" t="s">
        <v>227</v>
      </c>
    </row>
    <row r="80" spans="1:24">
      <c r="A80" s="3" t="s">
        <v>224</v>
      </c>
      <c r="B80" s="17">
        <v>2007</v>
      </c>
      <c r="C80" s="3" t="s">
        <v>63</v>
      </c>
      <c r="D80" s="4" t="s">
        <v>228</v>
      </c>
      <c r="E80" s="4" t="s">
        <v>229</v>
      </c>
      <c r="F80" s="1">
        <v>16.7</v>
      </c>
      <c r="G80" s="1">
        <v>1419</v>
      </c>
      <c r="H80" s="20" t="s">
        <v>230</v>
      </c>
      <c r="I80" s="31" t="s">
        <v>68</v>
      </c>
      <c r="J80" s="30" t="s">
        <v>31</v>
      </c>
      <c r="K80" s="1">
        <v>19</v>
      </c>
      <c r="L80" s="18" t="s">
        <v>169</v>
      </c>
      <c r="M80" s="18">
        <v>384</v>
      </c>
      <c r="N80" s="18" t="s">
        <v>55</v>
      </c>
      <c r="O80" s="1">
        <v>0.1</v>
      </c>
      <c r="P80" s="8">
        <v>0.0173</v>
      </c>
      <c r="Q80" s="9">
        <v>0.08</v>
      </c>
      <c r="R80" s="9">
        <v>0.0824</v>
      </c>
      <c r="V80" s="9">
        <v>-0.04</v>
      </c>
      <c r="W80" s="9">
        <v>0.03</v>
      </c>
      <c r="X80" s="2" t="s">
        <v>227</v>
      </c>
    </row>
    <row r="81" spans="1:24">
      <c r="A81" s="3" t="s">
        <v>224</v>
      </c>
      <c r="B81" s="17">
        <v>2007</v>
      </c>
      <c r="C81" s="3" t="s">
        <v>63</v>
      </c>
      <c r="D81" s="4" t="s">
        <v>228</v>
      </c>
      <c r="E81" s="4" t="s">
        <v>229</v>
      </c>
      <c r="F81" s="1">
        <v>16.7</v>
      </c>
      <c r="G81" s="1">
        <v>1419</v>
      </c>
      <c r="H81" s="20" t="s">
        <v>230</v>
      </c>
      <c r="I81" s="31" t="s">
        <v>68</v>
      </c>
      <c r="J81" s="30" t="s">
        <v>31</v>
      </c>
      <c r="K81" s="1">
        <v>19</v>
      </c>
      <c r="L81" s="18" t="s">
        <v>32</v>
      </c>
      <c r="M81" s="18">
        <v>384</v>
      </c>
      <c r="N81" s="18" t="s">
        <v>55</v>
      </c>
      <c r="O81" s="1">
        <v>-0.15</v>
      </c>
      <c r="P81" s="8">
        <v>-0.0948</v>
      </c>
      <c r="Q81" s="9">
        <v>-0.05</v>
      </c>
      <c r="R81" s="9">
        <v>-0.0855</v>
      </c>
      <c r="V81" s="9">
        <v>-0.05</v>
      </c>
      <c r="W81" s="9">
        <v>0.03</v>
      </c>
      <c r="X81" s="2" t="s">
        <v>227</v>
      </c>
    </row>
    <row r="82" spans="1:24">
      <c r="A82" s="3" t="s">
        <v>231</v>
      </c>
      <c r="B82" s="17">
        <v>2011</v>
      </c>
      <c r="C82" s="3" t="s">
        <v>59</v>
      </c>
      <c r="D82" s="4" t="s">
        <v>232</v>
      </c>
      <c r="E82" s="4" t="s">
        <v>233</v>
      </c>
      <c r="F82" s="1">
        <v>15</v>
      </c>
      <c r="G82" s="1">
        <v>700</v>
      </c>
      <c r="H82" s="20" t="s">
        <v>29</v>
      </c>
      <c r="I82" s="31" t="s">
        <v>40</v>
      </c>
      <c r="J82" s="30" t="s">
        <v>31</v>
      </c>
      <c r="K82" s="1">
        <v>3</v>
      </c>
      <c r="L82" s="18" t="s">
        <v>32</v>
      </c>
      <c r="M82" s="18">
        <v>180</v>
      </c>
      <c r="N82" s="18" t="s">
        <v>55</v>
      </c>
      <c r="O82" s="1">
        <v>0.16</v>
      </c>
      <c r="Q82" s="9"/>
      <c r="R82" s="9"/>
      <c r="W82" s="9"/>
      <c r="X82" s="2" t="s">
        <v>234</v>
      </c>
    </row>
    <row r="83" spans="1:24">
      <c r="A83" s="3" t="s">
        <v>231</v>
      </c>
      <c r="B83" s="17">
        <v>2011</v>
      </c>
      <c r="C83" s="3" t="s">
        <v>59</v>
      </c>
      <c r="D83" s="4" t="s">
        <v>232</v>
      </c>
      <c r="E83" s="4" t="s">
        <v>233</v>
      </c>
      <c r="F83" s="1">
        <v>15</v>
      </c>
      <c r="G83" s="1">
        <v>700</v>
      </c>
      <c r="H83" s="20" t="s">
        <v>29</v>
      </c>
      <c r="I83" s="31" t="s">
        <v>30</v>
      </c>
      <c r="J83" s="30" t="s">
        <v>31</v>
      </c>
      <c r="K83" s="1">
        <v>3</v>
      </c>
      <c r="L83" s="18" t="s">
        <v>32</v>
      </c>
      <c r="M83" s="18">
        <v>180</v>
      </c>
      <c r="N83" s="18" t="s">
        <v>55</v>
      </c>
      <c r="O83" s="1">
        <v>0.11</v>
      </c>
      <c r="Q83" s="9"/>
      <c r="R83" s="9"/>
      <c r="W83" s="9"/>
      <c r="X83" s="2" t="s">
        <v>234</v>
      </c>
    </row>
    <row r="84" spans="1:24">
      <c r="A84" s="3" t="s">
        <v>235</v>
      </c>
      <c r="B84" s="17">
        <v>2015</v>
      </c>
      <c r="C84" s="3" t="s">
        <v>236</v>
      </c>
      <c r="D84" s="4" t="s">
        <v>237</v>
      </c>
      <c r="E84" s="4" t="s">
        <v>238</v>
      </c>
      <c r="F84" s="1">
        <v>17.3</v>
      </c>
      <c r="G84" s="1">
        <v>826</v>
      </c>
      <c r="H84" s="20" t="s">
        <v>29</v>
      </c>
      <c r="I84" s="31" t="s">
        <v>55</v>
      </c>
      <c r="J84" s="30" t="s">
        <v>31</v>
      </c>
      <c r="K84" s="1">
        <v>6</v>
      </c>
      <c r="L84" s="18" t="s">
        <v>42</v>
      </c>
      <c r="M84" s="18">
        <v>280</v>
      </c>
      <c r="N84" s="18" t="s">
        <v>55</v>
      </c>
      <c r="O84" s="1">
        <v>0.4</v>
      </c>
      <c r="P84" s="8">
        <v>0.3663</v>
      </c>
      <c r="Q84" s="9">
        <v>0.03</v>
      </c>
      <c r="R84" s="9"/>
      <c r="W84" s="9">
        <v>-0.01</v>
      </c>
      <c r="X84" s="2" t="s">
        <v>239</v>
      </c>
    </row>
    <row r="85" spans="1:24">
      <c r="A85" s="3" t="s">
        <v>235</v>
      </c>
      <c r="B85" s="17">
        <v>2015</v>
      </c>
      <c r="C85" s="3" t="s">
        <v>236</v>
      </c>
      <c r="D85" s="4" t="s">
        <v>237</v>
      </c>
      <c r="E85" s="4" t="s">
        <v>238</v>
      </c>
      <c r="F85" s="1">
        <v>17.3</v>
      </c>
      <c r="G85" s="1">
        <v>826</v>
      </c>
      <c r="H85" s="20" t="s">
        <v>29</v>
      </c>
      <c r="I85" s="31" t="s">
        <v>55</v>
      </c>
      <c r="J85" s="30" t="s">
        <v>31</v>
      </c>
      <c r="K85" s="1">
        <v>6</v>
      </c>
      <c r="L85" s="18" t="s">
        <v>32</v>
      </c>
      <c r="M85" s="18">
        <v>280</v>
      </c>
      <c r="N85" s="18" t="s">
        <v>55</v>
      </c>
      <c r="O85" s="1">
        <v>0.15</v>
      </c>
      <c r="P85" s="8">
        <v>0.0045</v>
      </c>
      <c r="Q85" s="9">
        <v>0.15</v>
      </c>
      <c r="R85" s="9"/>
      <c r="W85" s="9">
        <v>-0.05</v>
      </c>
      <c r="X85" s="2" t="s">
        <v>239</v>
      </c>
    </row>
    <row r="86" ht="18.75" spans="1:24">
      <c r="A86" s="3" t="s">
        <v>235</v>
      </c>
      <c r="B86" s="17">
        <v>2010</v>
      </c>
      <c r="C86" s="3" t="s">
        <v>94</v>
      </c>
      <c r="D86" s="4" t="s">
        <v>240</v>
      </c>
      <c r="E86" s="4" t="s">
        <v>241</v>
      </c>
      <c r="F86" s="1">
        <v>16.1</v>
      </c>
      <c r="G86" s="1">
        <v>1845.8</v>
      </c>
      <c r="H86" s="20" t="s">
        <v>55</v>
      </c>
      <c r="I86" s="31" t="s">
        <v>68</v>
      </c>
      <c r="J86" s="30" t="s">
        <v>31</v>
      </c>
      <c r="K86" s="1">
        <v>0.33</v>
      </c>
      <c r="L86" s="18" t="s">
        <v>32</v>
      </c>
      <c r="M86" s="18">
        <v>337.5</v>
      </c>
      <c r="N86" s="18" t="s">
        <v>56</v>
      </c>
      <c r="O86" s="1">
        <v>0.29</v>
      </c>
      <c r="Q86" s="9"/>
      <c r="R86" s="9"/>
      <c r="W86" s="9"/>
      <c r="X86" s="2" t="s">
        <v>242</v>
      </c>
    </row>
    <row r="87" spans="1:24">
      <c r="A87" s="3" t="s">
        <v>243</v>
      </c>
      <c r="B87" s="17">
        <v>2006</v>
      </c>
      <c r="C87" s="3" t="s">
        <v>109</v>
      </c>
      <c r="D87" s="4" t="s">
        <v>244</v>
      </c>
      <c r="E87" s="4" t="s">
        <v>245</v>
      </c>
      <c r="F87" s="1" t="s">
        <v>112</v>
      </c>
      <c r="G87" s="1" t="s">
        <v>113</v>
      </c>
      <c r="H87" s="20" t="s">
        <v>51</v>
      </c>
      <c r="I87" s="31" t="s">
        <v>30</v>
      </c>
      <c r="J87" s="30" t="s">
        <v>123</v>
      </c>
      <c r="K87" s="1">
        <v>17</v>
      </c>
      <c r="L87" s="18" t="s">
        <v>42</v>
      </c>
      <c r="M87" s="18">
        <v>270</v>
      </c>
      <c r="N87" s="18" t="s">
        <v>33</v>
      </c>
      <c r="O87" s="1">
        <v>-0.01</v>
      </c>
      <c r="P87" s="8">
        <v>-0.1007</v>
      </c>
      <c r="Q87" s="9"/>
      <c r="R87" s="9"/>
      <c r="W87" s="9"/>
      <c r="X87" s="2" t="s">
        <v>246</v>
      </c>
    </row>
    <row r="88" spans="1:24">
      <c r="A88" s="3" t="s">
        <v>247</v>
      </c>
      <c r="B88" s="17">
        <v>2007</v>
      </c>
      <c r="C88" s="3" t="s">
        <v>109</v>
      </c>
      <c r="D88" s="4" t="s">
        <v>248</v>
      </c>
      <c r="E88" s="4" t="s">
        <v>249</v>
      </c>
      <c r="F88" s="1" t="s">
        <v>250</v>
      </c>
      <c r="G88" s="1" t="s">
        <v>251</v>
      </c>
      <c r="H88" s="20" t="s">
        <v>252</v>
      </c>
      <c r="I88" s="31" t="s">
        <v>68</v>
      </c>
      <c r="J88" s="30" t="s">
        <v>31</v>
      </c>
      <c r="K88" s="1">
        <v>16</v>
      </c>
      <c r="L88" s="18" t="s">
        <v>42</v>
      </c>
      <c r="M88" s="18">
        <v>170</v>
      </c>
      <c r="N88" s="18" t="s">
        <v>33</v>
      </c>
      <c r="O88" s="1">
        <v>-0.59</v>
      </c>
      <c r="Q88" s="9">
        <v>-0.01</v>
      </c>
      <c r="R88" s="9"/>
      <c r="V88" s="9">
        <v>0.12</v>
      </c>
      <c r="W88" s="9">
        <v>-0.05</v>
      </c>
      <c r="X88" s="2" t="s">
        <v>253</v>
      </c>
    </row>
    <row r="89" spans="1:24">
      <c r="A89" s="3" t="s">
        <v>247</v>
      </c>
      <c r="B89" s="17">
        <v>2007</v>
      </c>
      <c r="C89" s="3" t="s">
        <v>109</v>
      </c>
      <c r="D89" s="4" t="s">
        <v>248</v>
      </c>
      <c r="E89" s="4" t="s">
        <v>249</v>
      </c>
      <c r="F89" s="1" t="s">
        <v>250</v>
      </c>
      <c r="G89" s="1" t="s">
        <v>251</v>
      </c>
      <c r="H89" s="20" t="s">
        <v>252</v>
      </c>
      <c r="I89" s="31" t="s">
        <v>68</v>
      </c>
      <c r="J89" s="30" t="s">
        <v>31</v>
      </c>
      <c r="K89" s="1">
        <v>16</v>
      </c>
      <c r="L89" s="18" t="s">
        <v>42</v>
      </c>
      <c r="M89" s="18">
        <v>171</v>
      </c>
      <c r="N89" s="18" t="s">
        <v>33</v>
      </c>
      <c r="O89" s="1">
        <v>0.45</v>
      </c>
      <c r="Q89" s="9">
        <v>0.02</v>
      </c>
      <c r="R89" s="9"/>
      <c r="V89" s="9">
        <v>0.03</v>
      </c>
      <c r="W89" s="9">
        <v>0</v>
      </c>
      <c r="X89" s="2" t="s">
        <v>253</v>
      </c>
    </row>
    <row r="90" spans="1:24">
      <c r="A90" s="3" t="s">
        <v>247</v>
      </c>
      <c r="B90" s="17">
        <v>2007</v>
      </c>
      <c r="C90" s="3" t="s">
        <v>109</v>
      </c>
      <c r="D90" s="4" t="s">
        <v>248</v>
      </c>
      <c r="E90" s="4" t="s">
        <v>249</v>
      </c>
      <c r="F90" s="1" t="s">
        <v>250</v>
      </c>
      <c r="G90" s="1" t="s">
        <v>251</v>
      </c>
      <c r="H90" s="20" t="s">
        <v>252</v>
      </c>
      <c r="I90" s="31" t="s">
        <v>68</v>
      </c>
      <c r="J90" s="30" t="s">
        <v>31</v>
      </c>
      <c r="K90" s="1">
        <v>16</v>
      </c>
      <c r="L90" s="18" t="s">
        <v>42</v>
      </c>
      <c r="M90" s="18">
        <v>172</v>
      </c>
      <c r="N90" s="18" t="s">
        <v>33</v>
      </c>
      <c r="O90" s="1">
        <v>0.84</v>
      </c>
      <c r="Q90" s="9">
        <v>-0.07</v>
      </c>
      <c r="R90" s="9"/>
      <c r="V90" s="9">
        <v>0.04</v>
      </c>
      <c r="W90" s="9">
        <v>0.07</v>
      </c>
      <c r="X90" s="2" t="s">
        <v>253</v>
      </c>
    </row>
    <row r="91" spans="1:24">
      <c r="A91" s="3" t="s">
        <v>224</v>
      </c>
      <c r="B91" s="17">
        <v>2010</v>
      </c>
      <c r="C91" s="3" t="s">
        <v>63</v>
      </c>
      <c r="D91" s="4" t="s">
        <v>254</v>
      </c>
      <c r="E91" s="4" t="s">
        <v>255</v>
      </c>
      <c r="F91" s="1">
        <v>17</v>
      </c>
      <c r="G91" s="1">
        <v>1500</v>
      </c>
      <c r="H91" s="20" t="s">
        <v>86</v>
      </c>
      <c r="I91" s="31" t="s">
        <v>68</v>
      </c>
      <c r="J91" s="30" t="s">
        <v>31</v>
      </c>
      <c r="K91" s="1">
        <v>19</v>
      </c>
      <c r="L91" s="18" t="s">
        <v>32</v>
      </c>
      <c r="M91" s="18">
        <v>315</v>
      </c>
      <c r="N91" s="18" t="s">
        <v>55</v>
      </c>
      <c r="O91" s="1">
        <v>0.1</v>
      </c>
      <c r="Q91" s="9">
        <v>0.01</v>
      </c>
      <c r="R91" s="9"/>
      <c r="V91" s="9">
        <v>-0.01</v>
      </c>
      <c r="W91" s="9">
        <v>0.05</v>
      </c>
      <c r="X91" s="2" t="s">
        <v>256</v>
      </c>
    </row>
    <row r="92" spans="1:24">
      <c r="A92" s="3" t="s">
        <v>224</v>
      </c>
      <c r="B92" s="17">
        <v>2010</v>
      </c>
      <c r="C92" s="3" t="s">
        <v>63</v>
      </c>
      <c r="D92" s="4" t="s">
        <v>257</v>
      </c>
      <c r="E92" s="4" t="s">
        <v>258</v>
      </c>
      <c r="F92" s="1">
        <v>17</v>
      </c>
      <c r="G92" s="1">
        <v>1500</v>
      </c>
      <c r="H92" s="18" t="s">
        <v>259</v>
      </c>
      <c r="I92" s="31" t="s">
        <v>68</v>
      </c>
      <c r="J92" s="30" t="s">
        <v>31</v>
      </c>
      <c r="K92" s="1">
        <v>19</v>
      </c>
      <c r="L92" s="18" t="s">
        <v>32</v>
      </c>
      <c r="M92" s="18">
        <v>530</v>
      </c>
      <c r="N92" s="18" t="s">
        <v>55</v>
      </c>
      <c r="O92" s="1">
        <v>0.17</v>
      </c>
      <c r="Q92" s="9">
        <v>0.02</v>
      </c>
      <c r="R92" s="9"/>
      <c r="W92" s="9"/>
      <c r="X92" s="2" t="s">
        <v>256</v>
      </c>
    </row>
    <row r="93" spans="1:24">
      <c r="A93" s="3" t="s">
        <v>260</v>
      </c>
      <c r="B93" s="17">
        <v>2010</v>
      </c>
      <c r="C93" s="3" t="s">
        <v>36</v>
      </c>
      <c r="D93" s="4" t="s">
        <v>261</v>
      </c>
      <c r="E93" s="4" t="s">
        <v>262</v>
      </c>
      <c r="F93" s="1">
        <v>13</v>
      </c>
      <c r="G93" s="1">
        <v>632</v>
      </c>
      <c r="H93" s="18" t="s">
        <v>29</v>
      </c>
      <c r="I93" s="31" t="s">
        <v>40</v>
      </c>
      <c r="J93" s="30" t="s">
        <v>41</v>
      </c>
      <c r="K93" s="1">
        <v>17</v>
      </c>
      <c r="L93" s="18" t="s">
        <v>32</v>
      </c>
      <c r="M93" s="18">
        <v>352.5</v>
      </c>
      <c r="N93" s="18" t="s">
        <v>33</v>
      </c>
      <c r="O93" s="1">
        <v>0.31</v>
      </c>
      <c r="Q93" s="9"/>
      <c r="R93" s="9">
        <v>-0.2098</v>
      </c>
      <c r="W93" s="9"/>
      <c r="X93" s="2" t="s">
        <v>263</v>
      </c>
    </row>
    <row r="94" spans="1:24">
      <c r="A94" s="3" t="s">
        <v>260</v>
      </c>
      <c r="B94" s="17">
        <v>2010</v>
      </c>
      <c r="C94" s="3" t="s">
        <v>36</v>
      </c>
      <c r="D94" s="4" t="s">
        <v>261</v>
      </c>
      <c r="E94" s="4" t="s">
        <v>262</v>
      </c>
      <c r="F94" s="1">
        <v>13</v>
      </c>
      <c r="G94" s="1">
        <v>632</v>
      </c>
      <c r="H94" s="20" t="s">
        <v>29</v>
      </c>
      <c r="I94" s="31" t="s">
        <v>40</v>
      </c>
      <c r="J94" s="30" t="s">
        <v>41</v>
      </c>
      <c r="K94" s="1">
        <v>17</v>
      </c>
      <c r="L94" s="18" t="s">
        <v>32</v>
      </c>
      <c r="M94" s="18">
        <v>352.5</v>
      </c>
      <c r="N94" s="18" t="s">
        <v>33</v>
      </c>
      <c r="O94" s="1">
        <v>0.34</v>
      </c>
      <c r="Q94" s="9"/>
      <c r="R94" s="9"/>
      <c r="W94" s="9"/>
      <c r="X94" s="2" t="s">
        <v>263</v>
      </c>
    </row>
    <row r="95" spans="1:24">
      <c r="A95" s="3" t="s">
        <v>165</v>
      </c>
      <c r="B95" s="17">
        <v>2011</v>
      </c>
      <c r="C95" s="3" t="s">
        <v>36</v>
      </c>
      <c r="D95" s="4" t="s">
        <v>264</v>
      </c>
      <c r="E95" s="4" t="s">
        <v>265</v>
      </c>
      <c r="F95" s="1">
        <v>13</v>
      </c>
      <c r="G95" s="1">
        <v>550</v>
      </c>
      <c r="H95" s="20" t="s">
        <v>29</v>
      </c>
      <c r="I95" s="31" t="s">
        <v>40</v>
      </c>
      <c r="J95" s="30" t="s">
        <v>41</v>
      </c>
      <c r="K95" s="1">
        <v>20</v>
      </c>
      <c r="L95" s="18" t="s">
        <v>42</v>
      </c>
      <c r="M95" s="18">
        <v>352.5</v>
      </c>
      <c r="N95" s="18" t="s">
        <v>33</v>
      </c>
      <c r="O95" s="1">
        <v>-0.25</v>
      </c>
      <c r="P95" s="8">
        <v>-0.3986</v>
      </c>
      <c r="Q95" s="9">
        <v>0.15</v>
      </c>
      <c r="R95" s="9"/>
      <c r="W95" s="9"/>
      <c r="X95" s="2" t="s">
        <v>266</v>
      </c>
    </row>
    <row r="96" spans="1:24">
      <c r="A96" s="3" t="s">
        <v>165</v>
      </c>
      <c r="B96" s="17">
        <v>2011</v>
      </c>
      <c r="C96" s="3" t="s">
        <v>36</v>
      </c>
      <c r="D96" s="4" t="s">
        <v>264</v>
      </c>
      <c r="E96" s="4" t="s">
        <v>265</v>
      </c>
      <c r="F96" s="1">
        <v>13</v>
      </c>
      <c r="G96" s="1">
        <v>550</v>
      </c>
      <c r="H96" s="20" t="s">
        <v>29</v>
      </c>
      <c r="I96" s="31" t="s">
        <v>40</v>
      </c>
      <c r="J96" s="30" t="s">
        <v>41</v>
      </c>
      <c r="K96" s="1">
        <v>20</v>
      </c>
      <c r="L96" s="18" t="s">
        <v>117</v>
      </c>
      <c r="M96" s="18">
        <v>352.5</v>
      </c>
      <c r="N96" s="18" t="s">
        <v>33</v>
      </c>
      <c r="O96" s="1">
        <v>0.43</v>
      </c>
      <c r="P96" s="8">
        <v>0.1345</v>
      </c>
      <c r="Q96" s="9">
        <v>0.29</v>
      </c>
      <c r="R96" s="9"/>
      <c r="S96" s="9">
        <v>0.37</v>
      </c>
      <c r="T96" s="9">
        <v>0.63</v>
      </c>
      <c r="W96" s="9"/>
      <c r="X96" s="2" t="s">
        <v>266</v>
      </c>
    </row>
    <row r="97" spans="1:24">
      <c r="A97" s="3" t="s">
        <v>165</v>
      </c>
      <c r="B97" s="17">
        <v>2011</v>
      </c>
      <c r="C97" s="3" t="s">
        <v>36</v>
      </c>
      <c r="D97" s="4" t="s">
        <v>264</v>
      </c>
      <c r="E97" s="4" t="s">
        <v>265</v>
      </c>
      <c r="F97" s="1">
        <v>13</v>
      </c>
      <c r="G97" s="1">
        <v>550</v>
      </c>
      <c r="H97" s="20" t="s">
        <v>29</v>
      </c>
      <c r="I97" s="31" t="s">
        <v>40</v>
      </c>
      <c r="J97" s="30" t="s">
        <v>41</v>
      </c>
      <c r="K97" s="1">
        <v>20</v>
      </c>
      <c r="L97" s="18" t="s">
        <v>32</v>
      </c>
      <c r="M97" s="18">
        <v>352.5</v>
      </c>
      <c r="N97" s="18" t="s">
        <v>33</v>
      </c>
      <c r="O97" s="1">
        <v>0.47</v>
      </c>
      <c r="P97" s="8">
        <v>0.2014</v>
      </c>
      <c r="Q97" s="9">
        <v>0.27</v>
      </c>
      <c r="R97" s="9"/>
      <c r="W97" s="9"/>
      <c r="X97" s="2" t="s">
        <v>266</v>
      </c>
    </row>
    <row r="98" spans="1:24">
      <c r="A98" s="3" t="s">
        <v>247</v>
      </c>
      <c r="B98" s="17">
        <v>2007</v>
      </c>
      <c r="C98" s="3" t="s">
        <v>46</v>
      </c>
      <c r="D98" s="4" t="s">
        <v>267</v>
      </c>
      <c r="E98" s="4" t="s">
        <v>268</v>
      </c>
      <c r="F98" s="1" t="s">
        <v>269</v>
      </c>
      <c r="G98" s="1" t="s">
        <v>270</v>
      </c>
      <c r="H98" s="20" t="s">
        <v>51</v>
      </c>
      <c r="I98" s="31" t="s">
        <v>30</v>
      </c>
      <c r="J98" s="30" t="s">
        <v>41</v>
      </c>
      <c r="K98" s="1">
        <v>26</v>
      </c>
      <c r="L98" s="18" t="s">
        <v>32</v>
      </c>
      <c r="M98" s="18">
        <v>150</v>
      </c>
      <c r="N98" s="18" t="s">
        <v>33</v>
      </c>
      <c r="O98" s="1">
        <v>0.04</v>
      </c>
      <c r="P98" s="8">
        <v>-0.0661</v>
      </c>
      <c r="Q98" s="9">
        <v>0.09</v>
      </c>
      <c r="R98" s="9">
        <v>0.4569</v>
      </c>
      <c r="T98" s="9">
        <v>0.33</v>
      </c>
      <c r="V98" s="9">
        <v>-0.01</v>
      </c>
      <c r="W98" s="9">
        <v>-0.21</v>
      </c>
      <c r="X98" s="2" t="s">
        <v>271</v>
      </c>
    </row>
    <row r="99" spans="1:24">
      <c r="A99" s="3" t="s">
        <v>272</v>
      </c>
      <c r="B99" s="17">
        <v>2000</v>
      </c>
      <c r="C99" s="3" t="s">
        <v>273</v>
      </c>
      <c r="D99" s="4" t="s">
        <v>274</v>
      </c>
      <c r="E99" s="4" t="s">
        <v>275</v>
      </c>
      <c r="F99" s="1">
        <v>3</v>
      </c>
      <c r="G99" s="1">
        <v>118.5</v>
      </c>
      <c r="H99" s="20" t="s">
        <v>51</v>
      </c>
      <c r="I99" s="31" t="s">
        <v>30</v>
      </c>
      <c r="J99" s="30" t="s">
        <v>276</v>
      </c>
      <c r="K99" s="1">
        <v>17</v>
      </c>
      <c r="L99" s="18" t="s">
        <v>32</v>
      </c>
      <c r="M99" s="18">
        <v>150</v>
      </c>
      <c r="N99" s="18" t="s">
        <v>55</v>
      </c>
      <c r="O99" s="1">
        <v>-0.08</v>
      </c>
      <c r="Q99" s="9"/>
      <c r="R99" s="9"/>
      <c r="W99" s="9"/>
      <c r="X99" s="2" t="s">
        <v>277</v>
      </c>
    </row>
    <row r="100" spans="1:24">
      <c r="A100" s="3" t="s">
        <v>217</v>
      </c>
      <c r="B100" s="17">
        <v>2009</v>
      </c>
      <c r="C100" s="3" t="s">
        <v>72</v>
      </c>
      <c r="D100" s="4" t="s">
        <v>278</v>
      </c>
      <c r="E100" s="4" t="s">
        <v>279</v>
      </c>
      <c r="F100" s="1">
        <v>18.1</v>
      </c>
      <c r="G100" s="1">
        <v>1727</v>
      </c>
      <c r="H100" s="20" t="s">
        <v>67</v>
      </c>
      <c r="I100" s="31" t="s">
        <v>68</v>
      </c>
      <c r="J100" s="30" t="s">
        <v>31</v>
      </c>
      <c r="K100" s="1">
        <v>23</v>
      </c>
      <c r="L100" s="18" t="s">
        <v>32</v>
      </c>
      <c r="M100" s="18">
        <f>160+160</f>
        <v>320</v>
      </c>
      <c r="N100" s="18" t="s">
        <v>33</v>
      </c>
      <c r="O100" s="1">
        <v>0.1</v>
      </c>
      <c r="Q100" s="9"/>
      <c r="R100" s="9"/>
      <c r="W100" s="9"/>
      <c r="X100" s="2" t="s">
        <v>280</v>
      </c>
    </row>
    <row r="101" ht="18.75" spans="1:24">
      <c r="A101" s="3" t="s">
        <v>281</v>
      </c>
      <c r="B101" s="17">
        <v>1997</v>
      </c>
      <c r="C101" s="3" t="s">
        <v>282</v>
      </c>
      <c r="D101" s="4" t="s">
        <v>283</v>
      </c>
      <c r="E101" s="4" t="s">
        <v>284</v>
      </c>
      <c r="F101" s="1">
        <v>13</v>
      </c>
      <c r="G101" s="1">
        <v>690</v>
      </c>
      <c r="H101" s="20" t="s">
        <v>285</v>
      </c>
      <c r="I101" s="31" t="s">
        <v>30</v>
      </c>
      <c r="J101" s="30" t="s">
        <v>55</v>
      </c>
      <c r="K101" s="1">
        <v>11</v>
      </c>
      <c r="L101" s="18" t="s">
        <v>42</v>
      </c>
      <c r="M101" s="18">
        <v>252</v>
      </c>
      <c r="N101" s="18" t="s">
        <v>286</v>
      </c>
      <c r="O101" s="1">
        <v>-0.08</v>
      </c>
      <c r="Q101" s="9"/>
      <c r="R101" s="9"/>
      <c r="S101" s="9">
        <v>0.64</v>
      </c>
      <c r="V101" s="9">
        <v>-0.17</v>
      </c>
      <c r="W101" s="9"/>
      <c r="X101" s="2" t="s">
        <v>287</v>
      </c>
    </row>
    <row r="102" ht="18.75" spans="1:24">
      <c r="A102" s="3" t="s">
        <v>281</v>
      </c>
      <c r="B102" s="17">
        <v>1997</v>
      </c>
      <c r="C102" s="3" t="s">
        <v>282</v>
      </c>
      <c r="D102" s="4" t="s">
        <v>288</v>
      </c>
      <c r="E102" s="4" t="s">
        <v>289</v>
      </c>
      <c r="F102" s="1">
        <v>13</v>
      </c>
      <c r="G102" s="1">
        <v>690</v>
      </c>
      <c r="H102" s="20" t="s">
        <v>55</v>
      </c>
      <c r="I102" s="31" t="s">
        <v>30</v>
      </c>
      <c r="J102" s="30" t="s">
        <v>55</v>
      </c>
      <c r="K102" s="1">
        <v>10</v>
      </c>
      <c r="L102" s="18" t="s">
        <v>42</v>
      </c>
      <c r="M102" s="18">
        <v>224</v>
      </c>
      <c r="N102" s="18" t="s">
        <v>286</v>
      </c>
      <c r="O102" s="1">
        <v>-0.34</v>
      </c>
      <c r="Q102" s="9"/>
      <c r="R102" s="9"/>
      <c r="V102" s="9">
        <v>-0.05</v>
      </c>
      <c r="W102" s="9"/>
      <c r="X102" s="2" t="s">
        <v>287</v>
      </c>
    </row>
    <row r="103" ht="18.75" spans="1:24">
      <c r="A103" s="3" t="s">
        <v>290</v>
      </c>
      <c r="B103" s="17">
        <v>2017</v>
      </c>
      <c r="C103" s="3" t="s">
        <v>63</v>
      </c>
      <c r="D103" s="4" t="s">
        <v>291</v>
      </c>
      <c r="E103" s="4" t="s">
        <v>292</v>
      </c>
      <c r="F103" s="1">
        <v>17.5</v>
      </c>
      <c r="G103" s="1">
        <v>1300</v>
      </c>
      <c r="H103" s="20" t="s">
        <v>55</v>
      </c>
      <c r="I103" s="31" t="s">
        <v>68</v>
      </c>
      <c r="J103" s="30" t="s">
        <v>69</v>
      </c>
      <c r="K103" s="1">
        <v>0.22</v>
      </c>
      <c r="L103" s="18" t="s">
        <v>42</v>
      </c>
      <c r="M103" s="18">
        <v>225</v>
      </c>
      <c r="N103" s="18" t="s">
        <v>56</v>
      </c>
      <c r="O103" s="1">
        <v>-0.21</v>
      </c>
      <c r="Q103" s="9"/>
      <c r="R103" s="9"/>
      <c r="W103" s="9"/>
      <c r="X103" s="2" t="s">
        <v>293</v>
      </c>
    </row>
    <row r="104" spans="1:24">
      <c r="A104" s="3" t="s">
        <v>294</v>
      </c>
      <c r="B104" s="17">
        <v>2002</v>
      </c>
      <c r="C104" s="3" t="s">
        <v>295</v>
      </c>
      <c r="D104" s="4" t="s">
        <v>296</v>
      </c>
      <c r="E104" s="4" t="s">
        <v>297</v>
      </c>
      <c r="F104" s="1">
        <v>7.7</v>
      </c>
      <c r="G104" s="1">
        <v>711</v>
      </c>
      <c r="H104" s="20" t="s">
        <v>51</v>
      </c>
      <c r="I104" s="31" t="s">
        <v>30</v>
      </c>
      <c r="J104" s="30" t="s">
        <v>55</v>
      </c>
      <c r="K104" s="1">
        <v>18</v>
      </c>
      <c r="L104" s="18" t="s">
        <v>42</v>
      </c>
      <c r="M104" s="18">
        <v>180</v>
      </c>
      <c r="N104" s="18" t="s">
        <v>33</v>
      </c>
      <c r="O104" s="1">
        <v>0.21</v>
      </c>
      <c r="Q104" s="9"/>
      <c r="R104" s="9"/>
      <c r="V104" s="9">
        <v>0.02</v>
      </c>
      <c r="W104" s="9"/>
      <c r="X104" s="2" t="s">
        <v>298</v>
      </c>
    </row>
    <row r="105" spans="1:24">
      <c r="A105" s="3" t="s">
        <v>294</v>
      </c>
      <c r="B105" s="17">
        <v>2002</v>
      </c>
      <c r="C105" s="3" t="s">
        <v>295</v>
      </c>
      <c r="D105" s="4" t="s">
        <v>296</v>
      </c>
      <c r="E105" s="4" t="s">
        <v>297</v>
      </c>
      <c r="F105" s="1">
        <v>7.7</v>
      </c>
      <c r="G105" s="1">
        <v>711</v>
      </c>
      <c r="H105" s="20" t="s">
        <v>299</v>
      </c>
      <c r="I105" s="31" t="s">
        <v>30</v>
      </c>
      <c r="J105" s="30" t="s">
        <v>55</v>
      </c>
      <c r="K105" s="1">
        <v>18</v>
      </c>
      <c r="L105" s="18" t="s">
        <v>42</v>
      </c>
      <c r="M105" s="18">
        <v>180</v>
      </c>
      <c r="N105" s="18" t="s">
        <v>33</v>
      </c>
      <c r="O105" s="1">
        <v>-0.11</v>
      </c>
      <c r="Q105" s="9"/>
      <c r="R105" s="9"/>
      <c r="V105" s="9">
        <v>-0.03</v>
      </c>
      <c r="W105" s="9"/>
      <c r="X105" s="2" t="s">
        <v>298</v>
      </c>
    </row>
    <row r="106" spans="1:24">
      <c r="A106" s="3" t="s">
        <v>294</v>
      </c>
      <c r="B106" s="17">
        <v>2002</v>
      </c>
      <c r="C106" s="3" t="s">
        <v>295</v>
      </c>
      <c r="D106" s="4" t="s">
        <v>296</v>
      </c>
      <c r="E106" s="4" t="s">
        <v>297</v>
      </c>
      <c r="F106" s="1">
        <v>7.7</v>
      </c>
      <c r="G106" s="1">
        <v>711</v>
      </c>
      <c r="H106" s="20" t="s">
        <v>299</v>
      </c>
      <c r="I106" s="31" t="s">
        <v>300</v>
      </c>
      <c r="J106" s="30" t="s">
        <v>55</v>
      </c>
      <c r="K106" s="1">
        <v>18</v>
      </c>
      <c r="L106" s="18" t="s">
        <v>42</v>
      </c>
      <c r="M106" s="18">
        <v>180</v>
      </c>
      <c r="N106" s="18" t="s">
        <v>33</v>
      </c>
      <c r="O106" s="1">
        <v>-0.13</v>
      </c>
      <c r="Q106" s="9"/>
      <c r="R106" s="9"/>
      <c r="V106" s="9">
        <v>-0.03</v>
      </c>
      <c r="W106" s="9"/>
      <c r="X106" s="2" t="s">
        <v>298</v>
      </c>
    </row>
    <row r="107" spans="1:24">
      <c r="A107" s="3" t="s">
        <v>294</v>
      </c>
      <c r="B107" s="17">
        <v>2002</v>
      </c>
      <c r="C107" s="3" t="s">
        <v>295</v>
      </c>
      <c r="D107" s="4" t="s">
        <v>296</v>
      </c>
      <c r="E107" s="4" t="s">
        <v>297</v>
      </c>
      <c r="F107" s="1">
        <v>7.7</v>
      </c>
      <c r="G107" s="1">
        <v>711</v>
      </c>
      <c r="H107" s="18" t="s">
        <v>301</v>
      </c>
      <c r="I107" s="31" t="s">
        <v>30</v>
      </c>
      <c r="J107" s="30" t="s">
        <v>55</v>
      </c>
      <c r="K107" s="1">
        <v>18</v>
      </c>
      <c r="L107" s="18" t="s">
        <v>42</v>
      </c>
      <c r="M107" s="18">
        <v>180</v>
      </c>
      <c r="N107" s="18" t="s">
        <v>33</v>
      </c>
      <c r="O107" s="1">
        <v>-0.48</v>
      </c>
      <c r="Q107" s="9"/>
      <c r="R107" s="9"/>
      <c r="V107" s="9">
        <v>0</v>
      </c>
      <c r="W107" s="9"/>
      <c r="X107" s="2" t="s">
        <v>298</v>
      </c>
    </row>
    <row r="108" spans="1:24">
      <c r="A108" s="3" t="s">
        <v>294</v>
      </c>
      <c r="B108" s="17">
        <v>2002</v>
      </c>
      <c r="C108" s="3" t="s">
        <v>295</v>
      </c>
      <c r="D108" s="4" t="s">
        <v>296</v>
      </c>
      <c r="E108" s="4" t="s">
        <v>297</v>
      </c>
      <c r="F108" s="1">
        <v>7.7</v>
      </c>
      <c r="G108" s="1">
        <v>711</v>
      </c>
      <c r="H108" s="18" t="s">
        <v>301</v>
      </c>
      <c r="I108" s="31" t="s">
        <v>30</v>
      </c>
      <c r="J108" s="30" t="s">
        <v>55</v>
      </c>
      <c r="K108" s="1">
        <v>18</v>
      </c>
      <c r="L108" s="18" t="s">
        <v>42</v>
      </c>
      <c r="M108" s="18">
        <v>180</v>
      </c>
      <c r="N108" s="18" t="s">
        <v>33</v>
      </c>
      <c r="O108" s="1">
        <v>-0.22</v>
      </c>
      <c r="Q108" s="9"/>
      <c r="R108" s="9"/>
      <c r="V108" s="9">
        <v>-0.04</v>
      </c>
      <c r="W108" s="9"/>
      <c r="X108" s="2" t="s">
        <v>298</v>
      </c>
    </row>
    <row r="109" spans="1:24">
      <c r="A109" s="3" t="s">
        <v>294</v>
      </c>
      <c r="B109" s="17">
        <v>2002</v>
      </c>
      <c r="C109" s="3" t="s">
        <v>295</v>
      </c>
      <c r="D109" s="4" t="s">
        <v>296</v>
      </c>
      <c r="E109" s="4" t="s">
        <v>297</v>
      </c>
      <c r="F109" s="1">
        <v>7.7</v>
      </c>
      <c r="G109" s="1">
        <v>711</v>
      </c>
      <c r="H109" s="18" t="s">
        <v>301</v>
      </c>
      <c r="I109" s="17" t="s">
        <v>302</v>
      </c>
      <c r="J109" s="30" t="s">
        <v>55</v>
      </c>
      <c r="K109" s="1">
        <v>18</v>
      </c>
      <c r="L109" s="18" t="s">
        <v>42</v>
      </c>
      <c r="M109" s="18">
        <v>180</v>
      </c>
      <c r="N109" s="18" t="s">
        <v>33</v>
      </c>
      <c r="O109" s="1">
        <v>-0.06</v>
      </c>
      <c r="Q109" s="9"/>
      <c r="R109" s="9"/>
      <c r="V109" s="9">
        <v>-0.01</v>
      </c>
      <c r="W109" s="9"/>
      <c r="X109" s="2" t="s">
        <v>298</v>
      </c>
    </row>
    <row r="110" spans="1:24">
      <c r="A110" s="3" t="s">
        <v>294</v>
      </c>
      <c r="B110" s="17">
        <v>2002</v>
      </c>
      <c r="C110" s="3" t="s">
        <v>295</v>
      </c>
      <c r="D110" s="4" t="s">
        <v>296</v>
      </c>
      <c r="E110" s="4" t="s">
        <v>297</v>
      </c>
      <c r="F110" s="1">
        <v>7.7</v>
      </c>
      <c r="G110" s="1">
        <v>711</v>
      </c>
      <c r="H110" s="18" t="s">
        <v>301</v>
      </c>
      <c r="I110" s="31" t="s">
        <v>303</v>
      </c>
      <c r="J110" s="30" t="s">
        <v>55</v>
      </c>
      <c r="K110" s="1">
        <v>18</v>
      </c>
      <c r="L110" s="18" t="s">
        <v>42</v>
      </c>
      <c r="M110" s="18">
        <v>180</v>
      </c>
      <c r="N110" s="18" t="s">
        <v>33</v>
      </c>
      <c r="O110" s="1">
        <v>-0.01</v>
      </c>
      <c r="Q110" s="9"/>
      <c r="R110" s="9"/>
      <c r="V110" s="9">
        <v>-0.06</v>
      </c>
      <c r="W110" s="9"/>
      <c r="X110" s="2" t="s">
        <v>298</v>
      </c>
    </row>
    <row r="111" spans="1:24">
      <c r="A111" s="3" t="s">
        <v>294</v>
      </c>
      <c r="B111" s="17">
        <v>2002</v>
      </c>
      <c r="C111" s="3" t="s">
        <v>295</v>
      </c>
      <c r="D111" s="4" t="s">
        <v>304</v>
      </c>
      <c r="E111" s="4" t="s">
        <v>305</v>
      </c>
      <c r="F111" s="1">
        <v>6.9</v>
      </c>
      <c r="G111" s="1">
        <v>813</v>
      </c>
      <c r="H111" s="20" t="s">
        <v>51</v>
      </c>
      <c r="I111" s="31" t="s">
        <v>30</v>
      </c>
      <c r="J111" s="30" t="s">
        <v>55</v>
      </c>
      <c r="K111" s="1">
        <v>18</v>
      </c>
      <c r="L111" s="18" t="s">
        <v>42</v>
      </c>
      <c r="M111" s="18">
        <v>180</v>
      </c>
      <c r="N111" s="18" t="s">
        <v>33</v>
      </c>
      <c r="O111" s="1">
        <v>-0.2</v>
      </c>
      <c r="Q111" s="9"/>
      <c r="R111" s="9"/>
      <c r="V111" s="9">
        <v>-0.14</v>
      </c>
      <c r="W111" s="9"/>
      <c r="X111" s="2" t="s">
        <v>298</v>
      </c>
    </row>
    <row r="112" spans="1:24">
      <c r="A112" s="3" t="s">
        <v>294</v>
      </c>
      <c r="B112" s="17">
        <v>2002</v>
      </c>
      <c r="C112" s="3" t="s">
        <v>295</v>
      </c>
      <c r="D112" s="4" t="s">
        <v>304</v>
      </c>
      <c r="E112" s="4" t="s">
        <v>305</v>
      </c>
      <c r="F112" s="1">
        <v>6.9</v>
      </c>
      <c r="G112" s="1">
        <v>813</v>
      </c>
      <c r="H112" s="20" t="s">
        <v>299</v>
      </c>
      <c r="I112" s="31" t="s">
        <v>30</v>
      </c>
      <c r="J112" s="30" t="s">
        <v>55</v>
      </c>
      <c r="K112" s="1">
        <v>18</v>
      </c>
      <c r="L112" s="18" t="s">
        <v>42</v>
      </c>
      <c r="M112" s="18">
        <v>180</v>
      </c>
      <c r="N112" s="18" t="s">
        <v>33</v>
      </c>
      <c r="O112" s="1">
        <v>0.04</v>
      </c>
      <c r="Q112" s="9"/>
      <c r="R112" s="9"/>
      <c r="V112" s="9">
        <v>-0.08</v>
      </c>
      <c r="W112" s="9"/>
      <c r="X112" s="2" t="s">
        <v>298</v>
      </c>
    </row>
    <row r="113" spans="1:24">
      <c r="A113" s="3" t="s">
        <v>294</v>
      </c>
      <c r="B113" s="17">
        <v>2002</v>
      </c>
      <c r="C113" s="3" t="s">
        <v>295</v>
      </c>
      <c r="D113" s="4" t="s">
        <v>304</v>
      </c>
      <c r="E113" s="4" t="s">
        <v>305</v>
      </c>
      <c r="F113" s="1">
        <v>6.9</v>
      </c>
      <c r="G113" s="1">
        <v>813</v>
      </c>
      <c r="H113" s="20" t="s">
        <v>299</v>
      </c>
      <c r="I113" s="31" t="s">
        <v>300</v>
      </c>
      <c r="J113" s="30" t="s">
        <v>55</v>
      </c>
      <c r="K113" s="1">
        <v>18</v>
      </c>
      <c r="L113" s="18" t="s">
        <v>42</v>
      </c>
      <c r="M113" s="18">
        <v>180</v>
      </c>
      <c r="N113" s="18" t="s">
        <v>33</v>
      </c>
      <c r="O113" s="1">
        <v>-0.03</v>
      </c>
      <c r="Q113" s="9"/>
      <c r="R113" s="9"/>
      <c r="V113" s="9">
        <v>-0.05</v>
      </c>
      <c r="W113" s="9"/>
      <c r="X113" s="2" t="s">
        <v>298</v>
      </c>
    </row>
    <row r="114" spans="1:24">
      <c r="A114" s="3" t="s">
        <v>294</v>
      </c>
      <c r="B114" s="17">
        <v>2002</v>
      </c>
      <c r="C114" s="3" t="s">
        <v>295</v>
      </c>
      <c r="D114" s="4" t="s">
        <v>304</v>
      </c>
      <c r="E114" s="4" t="s">
        <v>305</v>
      </c>
      <c r="F114" s="1">
        <v>6.9</v>
      </c>
      <c r="G114" s="1">
        <v>813</v>
      </c>
      <c r="H114" s="18" t="s">
        <v>301</v>
      </c>
      <c r="I114" s="31" t="s">
        <v>30</v>
      </c>
      <c r="J114" s="30" t="s">
        <v>55</v>
      </c>
      <c r="K114" s="1">
        <v>18</v>
      </c>
      <c r="L114" s="18" t="s">
        <v>42</v>
      </c>
      <c r="M114" s="18">
        <v>180</v>
      </c>
      <c r="N114" s="18" t="s">
        <v>33</v>
      </c>
      <c r="O114" s="1">
        <v>-0.07</v>
      </c>
      <c r="Q114" s="9"/>
      <c r="R114" s="9"/>
      <c r="V114" s="9">
        <v>-0.07</v>
      </c>
      <c r="W114" s="9"/>
      <c r="X114" s="2" t="s">
        <v>298</v>
      </c>
    </row>
    <row r="115" spans="1:24">
      <c r="A115" s="3" t="s">
        <v>294</v>
      </c>
      <c r="B115" s="17">
        <v>2002</v>
      </c>
      <c r="C115" s="3" t="s">
        <v>295</v>
      </c>
      <c r="D115" s="4" t="s">
        <v>304</v>
      </c>
      <c r="E115" s="4" t="s">
        <v>305</v>
      </c>
      <c r="F115" s="1">
        <v>6.9</v>
      </c>
      <c r="G115" s="1">
        <v>813</v>
      </c>
      <c r="H115" s="18" t="s">
        <v>301</v>
      </c>
      <c r="I115" s="31" t="s">
        <v>30</v>
      </c>
      <c r="J115" s="30" t="s">
        <v>55</v>
      </c>
      <c r="K115" s="1">
        <v>18</v>
      </c>
      <c r="L115" s="18" t="s">
        <v>42</v>
      </c>
      <c r="M115" s="18">
        <v>180</v>
      </c>
      <c r="N115" s="18" t="s">
        <v>33</v>
      </c>
      <c r="O115" s="1">
        <v>-0.16</v>
      </c>
      <c r="Q115" s="9"/>
      <c r="R115" s="9"/>
      <c r="V115" s="9">
        <v>0</v>
      </c>
      <c r="W115" s="9"/>
      <c r="X115" s="2" t="s">
        <v>298</v>
      </c>
    </row>
    <row r="116" spans="1:24">
      <c r="A116" s="3" t="s">
        <v>294</v>
      </c>
      <c r="B116" s="17">
        <v>2002</v>
      </c>
      <c r="C116" s="3" t="s">
        <v>295</v>
      </c>
      <c r="D116" s="4" t="s">
        <v>304</v>
      </c>
      <c r="E116" s="4" t="s">
        <v>305</v>
      </c>
      <c r="F116" s="1">
        <v>6.9</v>
      </c>
      <c r="G116" s="1">
        <v>813</v>
      </c>
      <c r="H116" s="18" t="s">
        <v>301</v>
      </c>
      <c r="I116" s="31" t="s">
        <v>302</v>
      </c>
      <c r="J116" s="30" t="s">
        <v>55</v>
      </c>
      <c r="K116" s="1">
        <v>18</v>
      </c>
      <c r="L116" s="18" t="s">
        <v>42</v>
      </c>
      <c r="M116" s="18">
        <v>180</v>
      </c>
      <c r="N116" s="18" t="s">
        <v>33</v>
      </c>
      <c r="O116" s="1">
        <v>0</v>
      </c>
      <c r="Q116" s="9"/>
      <c r="R116" s="9"/>
      <c r="V116" s="9">
        <v>-0.02</v>
      </c>
      <c r="W116" s="9"/>
      <c r="X116" s="2" t="s">
        <v>298</v>
      </c>
    </row>
    <row r="117" spans="1:24">
      <c r="A117" s="3" t="s">
        <v>294</v>
      </c>
      <c r="B117" s="17">
        <v>2002</v>
      </c>
      <c r="C117" s="3" t="s">
        <v>295</v>
      </c>
      <c r="D117" s="4" t="s">
        <v>304</v>
      </c>
      <c r="E117" s="4" t="s">
        <v>305</v>
      </c>
      <c r="F117" s="1">
        <v>6.9</v>
      </c>
      <c r="G117" s="1">
        <v>813</v>
      </c>
      <c r="H117" s="18" t="s">
        <v>301</v>
      </c>
      <c r="I117" s="31" t="s">
        <v>91</v>
      </c>
      <c r="J117" s="30" t="s">
        <v>55</v>
      </c>
      <c r="K117" s="1">
        <v>18</v>
      </c>
      <c r="L117" s="18" t="s">
        <v>42</v>
      </c>
      <c r="M117" s="18">
        <v>180</v>
      </c>
      <c r="N117" s="18" t="s">
        <v>33</v>
      </c>
      <c r="O117" s="1">
        <v>-0.29</v>
      </c>
      <c r="Q117" s="9"/>
      <c r="R117" s="9"/>
      <c r="V117" s="9">
        <v>-0.06</v>
      </c>
      <c r="W117" s="9"/>
      <c r="X117" s="2" t="s">
        <v>298</v>
      </c>
    </row>
    <row r="118" spans="1:24">
      <c r="A118" s="3" t="s">
        <v>294</v>
      </c>
      <c r="B118" s="17">
        <v>2002</v>
      </c>
      <c r="C118" s="3" t="s">
        <v>295</v>
      </c>
      <c r="D118" s="4" t="s">
        <v>304</v>
      </c>
      <c r="E118" s="4" t="s">
        <v>305</v>
      </c>
      <c r="F118" s="1">
        <v>6.9</v>
      </c>
      <c r="G118" s="1">
        <v>813</v>
      </c>
      <c r="H118" s="18" t="s">
        <v>306</v>
      </c>
      <c r="I118" s="31" t="s">
        <v>30</v>
      </c>
      <c r="J118" s="30" t="s">
        <v>55</v>
      </c>
      <c r="K118" s="1">
        <v>18</v>
      </c>
      <c r="L118" s="18" t="s">
        <v>42</v>
      </c>
      <c r="M118" s="18">
        <v>180</v>
      </c>
      <c r="N118" s="18" t="s">
        <v>33</v>
      </c>
      <c r="O118" s="1">
        <v>-0.29</v>
      </c>
      <c r="Q118" s="9"/>
      <c r="R118" s="9"/>
      <c r="V118" s="9">
        <v>-0.13</v>
      </c>
      <c r="W118" s="9"/>
      <c r="X118" s="2" t="s">
        <v>298</v>
      </c>
    </row>
    <row r="119" spans="1:24">
      <c r="A119" s="3" t="s">
        <v>294</v>
      </c>
      <c r="B119" s="17">
        <v>2002</v>
      </c>
      <c r="C119" s="3" t="s">
        <v>295</v>
      </c>
      <c r="D119" s="4" t="s">
        <v>304</v>
      </c>
      <c r="E119" s="4" t="s">
        <v>305</v>
      </c>
      <c r="F119" s="1">
        <v>6.9</v>
      </c>
      <c r="G119" s="1">
        <v>813</v>
      </c>
      <c r="H119" s="18" t="s">
        <v>306</v>
      </c>
      <c r="I119" s="31" t="s">
        <v>302</v>
      </c>
      <c r="J119" s="30" t="s">
        <v>55</v>
      </c>
      <c r="K119" s="1">
        <v>18</v>
      </c>
      <c r="L119" s="18" t="s">
        <v>42</v>
      </c>
      <c r="M119" s="18">
        <v>180</v>
      </c>
      <c r="N119" s="18" t="s">
        <v>33</v>
      </c>
      <c r="O119" s="1">
        <v>0.35</v>
      </c>
      <c r="Q119" s="9"/>
      <c r="R119" s="9"/>
      <c r="V119" s="9">
        <v>0.06</v>
      </c>
      <c r="W119" s="9"/>
      <c r="X119" s="2" t="s">
        <v>298</v>
      </c>
    </row>
    <row r="120" spans="1:24">
      <c r="A120" s="3" t="s">
        <v>294</v>
      </c>
      <c r="B120" s="17">
        <v>2002</v>
      </c>
      <c r="C120" s="3" t="s">
        <v>295</v>
      </c>
      <c r="D120" s="4" t="s">
        <v>304</v>
      </c>
      <c r="E120" s="4" t="s">
        <v>305</v>
      </c>
      <c r="F120" s="1">
        <v>6.9</v>
      </c>
      <c r="G120" s="1">
        <v>813</v>
      </c>
      <c r="H120" s="18" t="s">
        <v>306</v>
      </c>
      <c r="I120" s="31" t="s">
        <v>91</v>
      </c>
      <c r="J120" s="30" t="s">
        <v>55</v>
      </c>
      <c r="K120" s="1">
        <v>18</v>
      </c>
      <c r="L120" s="18" t="s">
        <v>42</v>
      </c>
      <c r="M120" s="18">
        <v>180</v>
      </c>
      <c r="N120" s="18" t="s">
        <v>33</v>
      </c>
      <c r="O120" s="1">
        <v>-0.06</v>
      </c>
      <c r="Q120" s="9"/>
      <c r="R120" s="9"/>
      <c r="V120" s="9">
        <v>-0.08</v>
      </c>
      <c r="W120" s="9"/>
      <c r="X120" s="2" t="s">
        <v>298</v>
      </c>
    </row>
    <row r="121" spans="1:24">
      <c r="A121" s="3" t="s">
        <v>294</v>
      </c>
      <c r="B121" s="17">
        <v>2002</v>
      </c>
      <c r="C121" s="3" t="s">
        <v>295</v>
      </c>
      <c r="D121" s="4" t="s">
        <v>304</v>
      </c>
      <c r="E121" s="4" t="s">
        <v>305</v>
      </c>
      <c r="F121" s="1">
        <v>6.9</v>
      </c>
      <c r="G121" s="1">
        <v>813</v>
      </c>
      <c r="H121" s="18" t="s">
        <v>306</v>
      </c>
      <c r="I121" s="31" t="s">
        <v>91</v>
      </c>
      <c r="J121" s="30" t="s">
        <v>55</v>
      </c>
      <c r="K121" s="1">
        <v>18</v>
      </c>
      <c r="L121" s="18" t="s">
        <v>42</v>
      </c>
      <c r="M121" s="18">
        <v>180</v>
      </c>
      <c r="N121" s="18" t="s">
        <v>33</v>
      </c>
      <c r="O121" s="1">
        <v>-0.22</v>
      </c>
      <c r="Q121" s="9"/>
      <c r="R121" s="9"/>
      <c r="V121" s="9">
        <v>-0.04</v>
      </c>
      <c r="W121" s="9"/>
      <c r="X121" s="2" t="s">
        <v>298</v>
      </c>
    </row>
    <row r="122" spans="1:24">
      <c r="A122" s="3" t="s">
        <v>88</v>
      </c>
      <c r="B122" s="17">
        <v>2004</v>
      </c>
      <c r="C122" s="3" t="s">
        <v>46</v>
      </c>
      <c r="D122" s="4" t="s">
        <v>307</v>
      </c>
      <c r="E122" s="4" t="s">
        <v>308</v>
      </c>
      <c r="F122" s="1">
        <v>4.6</v>
      </c>
      <c r="G122" s="1" t="s">
        <v>189</v>
      </c>
      <c r="H122" s="21" t="s">
        <v>55</v>
      </c>
      <c r="I122" s="31" t="s">
        <v>30</v>
      </c>
      <c r="J122" s="30" t="s">
        <v>41</v>
      </c>
      <c r="K122" s="1">
        <v>0.31</v>
      </c>
      <c r="L122" s="18" t="s">
        <v>42</v>
      </c>
      <c r="M122" s="18">
        <v>225</v>
      </c>
      <c r="N122" s="18" t="s">
        <v>33</v>
      </c>
      <c r="O122" s="1">
        <v>-0.82</v>
      </c>
      <c r="Q122" s="9"/>
      <c r="R122" s="9"/>
      <c r="W122" s="9"/>
      <c r="X122" s="2" t="s">
        <v>309</v>
      </c>
    </row>
    <row r="123" spans="1:24">
      <c r="A123" s="3" t="s">
        <v>88</v>
      </c>
      <c r="B123" s="17">
        <v>2004</v>
      </c>
      <c r="C123" s="3" t="s">
        <v>46</v>
      </c>
      <c r="D123" s="4" t="s">
        <v>307</v>
      </c>
      <c r="E123" s="4" t="s">
        <v>308</v>
      </c>
      <c r="F123" s="1">
        <v>4.6</v>
      </c>
      <c r="G123" s="1" t="s">
        <v>310</v>
      </c>
      <c r="H123" s="20" t="s">
        <v>55</v>
      </c>
      <c r="I123" s="31" t="s">
        <v>30</v>
      </c>
      <c r="J123" s="30" t="s">
        <v>41</v>
      </c>
      <c r="K123" s="1">
        <v>0.31</v>
      </c>
      <c r="L123" s="18" t="s">
        <v>117</v>
      </c>
      <c r="M123" s="18">
        <v>97.71</v>
      </c>
      <c r="N123" s="18" t="s">
        <v>33</v>
      </c>
      <c r="O123" s="1">
        <v>0.5</v>
      </c>
      <c r="Q123" s="9"/>
      <c r="R123" s="9"/>
      <c r="W123" s="9"/>
      <c r="X123" s="2" t="s">
        <v>309</v>
      </c>
    </row>
    <row r="124" spans="1:24">
      <c r="A124" s="3" t="s">
        <v>88</v>
      </c>
      <c r="B124" s="17">
        <v>2004</v>
      </c>
      <c r="C124" s="3" t="s">
        <v>46</v>
      </c>
      <c r="D124" s="4" t="s">
        <v>307</v>
      </c>
      <c r="E124" s="4" t="s">
        <v>308</v>
      </c>
      <c r="F124" s="1">
        <v>4.6</v>
      </c>
      <c r="G124" s="1" t="s">
        <v>310</v>
      </c>
      <c r="H124" s="20" t="s">
        <v>55</v>
      </c>
      <c r="I124" s="31" t="s">
        <v>30</v>
      </c>
      <c r="J124" s="30" t="s">
        <v>41</v>
      </c>
      <c r="K124" s="1">
        <v>0.31</v>
      </c>
      <c r="L124" s="18" t="s">
        <v>117</v>
      </c>
      <c r="M124" s="18">
        <v>225</v>
      </c>
      <c r="N124" s="18" t="s">
        <v>33</v>
      </c>
      <c r="O124" s="1">
        <v>0.53</v>
      </c>
      <c r="Q124" s="9"/>
      <c r="R124" s="9"/>
      <c r="T124" s="9">
        <v>0.55</v>
      </c>
      <c r="W124" s="9"/>
      <c r="X124" s="2" t="s">
        <v>309</v>
      </c>
    </row>
    <row r="125" spans="1:24">
      <c r="A125" s="3" t="s">
        <v>88</v>
      </c>
      <c r="B125" s="17">
        <v>2004</v>
      </c>
      <c r="C125" s="3" t="s">
        <v>46</v>
      </c>
      <c r="D125" s="4" t="s">
        <v>307</v>
      </c>
      <c r="E125" s="4" t="s">
        <v>308</v>
      </c>
      <c r="F125" s="1">
        <v>4.6</v>
      </c>
      <c r="G125" s="1" t="s">
        <v>310</v>
      </c>
      <c r="H125" s="20" t="s">
        <v>55</v>
      </c>
      <c r="I125" s="31" t="s">
        <v>30</v>
      </c>
      <c r="J125" s="30" t="s">
        <v>41</v>
      </c>
      <c r="K125" s="1">
        <v>0.31</v>
      </c>
      <c r="L125" s="18" t="s">
        <v>117</v>
      </c>
      <c r="M125" s="18">
        <v>156.88</v>
      </c>
      <c r="N125" s="18" t="s">
        <v>33</v>
      </c>
      <c r="O125" s="1">
        <v>1.03</v>
      </c>
      <c r="Q125" s="9"/>
      <c r="R125" s="9"/>
      <c r="T125" s="9">
        <v>0.63</v>
      </c>
      <c r="W125" s="9"/>
      <c r="X125" s="2" t="s">
        <v>309</v>
      </c>
    </row>
    <row r="126" spans="1:24">
      <c r="A126" s="3" t="s">
        <v>93</v>
      </c>
      <c r="B126" s="17">
        <v>2006</v>
      </c>
      <c r="C126" s="3" t="s">
        <v>26</v>
      </c>
      <c r="D126" s="4" t="s">
        <v>311</v>
      </c>
      <c r="E126" s="4" t="s">
        <v>312</v>
      </c>
      <c r="F126" s="1">
        <v>11.6</v>
      </c>
      <c r="G126" s="1">
        <v>630</v>
      </c>
      <c r="H126" s="20" t="s">
        <v>29</v>
      </c>
      <c r="I126" s="31" t="s">
        <v>40</v>
      </c>
      <c r="J126" s="30" t="s">
        <v>123</v>
      </c>
      <c r="K126" s="1">
        <v>1</v>
      </c>
      <c r="L126" s="18" t="s">
        <v>32</v>
      </c>
      <c r="M126" s="18">
        <v>105</v>
      </c>
      <c r="N126" s="18" t="s">
        <v>33</v>
      </c>
      <c r="O126" s="1">
        <v>0.52</v>
      </c>
      <c r="Q126" s="9"/>
      <c r="R126" s="9"/>
      <c r="T126" s="9">
        <v>0.7</v>
      </c>
      <c r="W126" s="9"/>
      <c r="X126" s="2" t="s">
        <v>313</v>
      </c>
    </row>
    <row r="127" spans="1:24">
      <c r="A127" s="3" t="s">
        <v>93</v>
      </c>
      <c r="B127" s="17">
        <v>2006</v>
      </c>
      <c r="C127" s="3" t="s">
        <v>26</v>
      </c>
      <c r="D127" s="4" t="s">
        <v>311</v>
      </c>
      <c r="E127" s="4" t="s">
        <v>312</v>
      </c>
      <c r="F127" s="1">
        <v>11.6</v>
      </c>
      <c r="G127" s="1">
        <v>630</v>
      </c>
      <c r="H127" s="20" t="s">
        <v>29</v>
      </c>
      <c r="I127" s="31" t="s">
        <v>40</v>
      </c>
      <c r="J127" s="30" t="s">
        <v>123</v>
      </c>
      <c r="K127" s="1">
        <v>1</v>
      </c>
      <c r="L127" s="18" t="s">
        <v>32</v>
      </c>
      <c r="M127" s="18">
        <v>150</v>
      </c>
      <c r="N127" s="18" t="s">
        <v>33</v>
      </c>
      <c r="O127" s="1">
        <v>0.6</v>
      </c>
      <c r="Q127" s="9"/>
      <c r="R127" s="9"/>
      <c r="T127" s="9">
        <v>0.92</v>
      </c>
      <c r="W127" s="9"/>
      <c r="X127" s="2" t="s">
        <v>313</v>
      </c>
    </row>
    <row r="128" spans="1:24">
      <c r="A128" s="3" t="s">
        <v>93</v>
      </c>
      <c r="B128" s="17">
        <v>2006</v>
      </c>
      <c r="C128" s="3" t="s">
        <v>26</v>
      </c>
      <c r="D128" s="4" t="s">
        <v>311</v>
      </c>
      <c r="E128" s="4" t="s">
        <v>312</v>
      </c>
      <c r="F128" s="1">
        <v>11.6</v>
      </c>
      <c r="G128" s="1">
        <v>630</v>
      </c>
      <c r="H128" s="20" t="s">
        <v>29</v>
      </c>
      <c r="I128" s="31" t="s">
        <v>40</v>
      </c>
      <c r="J128" s="30" t="s">
        <v>123</v>
      </c>
      <c r="K128" s="1">
        <v>1</v>
      </c>
      <c r="L128" s="18" t="s">
        <v>32</v>
      </c>
      <c r="M128" s="18">
        <v>195</v>
      </c>
      <c r="N128" s="18" t="s">
        <v>33</v>
      </c>
      <c r="O128" s="1">
        <v>0.7</v>
      </c>
      <c r="Q128" s="9"/>
      <c r="R128" s="9"/>
      <c r="T128" s="9">
        <v>1.07</v>
      </c>
      <c r="W128" s="9"/>
      <c r="X128" s="2" t="s">
        <v>313</v>
      </c>
    </row>
    <row r="129" spans="1:24">
      <c r="A129" s="3" t="s">
        <v>93</v>
      </c>
      <c r="B129" s="17">
        <v>2006</v>
      </c>
      <c r="C129" s="3" t="s">
        <v>26</v>
      </c>
      <c r="D129" s="4" t="s">
        <v>311</v>
      </c>
      <c r="E129" s="4" t="s">
        <v>312</v>
      </c>
      <c r="F129" s="1">
        <v>11.6</v>
      </c>
      <c r="G129" s="1">
        <v>630</v>
      </c>
      <c r="H129" s="20" t="s">
        <v>29</v>
      </c>
      <c r="I129" s="31" t="s">
        <v>40</v>
      </c>
      <c r="J129" s="30" t="s">
        <v>123</v>
      </c>
      <c r="K129" s="1">
        <v>1</v>
      </c>
      <c r="L129" s="18" t="s">
        <v>32</v>
      </c>
      <c r="M129" s="18">
        <v>240</v>
      </c>
      <c r="N129" s="18" t="s">
        <v>33</v>
      </c>
      <c r="O129" s="1">
        <v>0.8</v>
      </c>
      <c r="Q129" s="9"/>
      <c r="R129" s="9"/>
      <c r="T129" s="9">
        <v>0.29</v>
      </c>
      <c r="W129" s="9"/>
      <c r="X129" s="2" t="s">
        <v>313</v>
      </c>
    </row>
    <row r="130" spans="1:24">
      <c r="A130" s="3" t="s">
        <v>93</v>
      </c>
      <c r="B130" s="17">
        <v>2006</v>
      </c>
      <c r="C130" s="3" t="s">
        <v>26</v>
      </c>
      <c r="D130" s="4" t="s">
        <v>311</v>
      </c>
      <c r="E130" s="4" t="s">
        <v>312</v>
      </c>
      <c r="F130" s="1">
        <v>11.6</v>
      </c>
      <c r="G130" s="1">
        <v>630</v>
      </c>
      <c r="H130" s="20" t="s">
        <v>29</v>
      </c>
      <c r="I130" s="31" t="s">
        <v>40</v>
      </c>
      <c r="J130" s="30" t="s">
        <v>123</v>
      </c>
      <c r="K130" s="1">
        <v>1</v>
      </c>
      <c r="L130" s="18" t="s">
        <v>32</v>
      </c>
      <c r="M130" s="18">
        <v>285</v>
      </c>
      <c r="N130" s="18" t="s">
        <v>33</v>
      </c>
      <c r="O130" s="1">
        <v>0.77</v>
      </c>
      <c r="Q130" s="9"/>
      <c r="R130" s="9"/>
      <c r="T130" s="9">
        <v>0.46</v>
      </c>
      <c r="W130" s="9"/>
      <c r="X130" s="2" t="s">
        <v>313</v>
      </c>
    </row>
    <row r="131" spans="1:24">
      <c r="A131" s="3" t="s">
        <v>93</v>
      </c>
      <c r="B131" s="17">
        <v>2006</v>
      </c>
      <c r="C131" s="3" t="s">
        <v>26</v>
      </c>
      <c r="D131" s="4" t="s">
        <v>311</v>
      </c>
      <c r="E131" s="4" t="s">
        <v>312</v>
      </c>
      <c r="F131" s="1">
        <v>11.6</v>
      </c>
      <c r="G131" s="1">
        <v>630</v>
      </c>
      <c r="H131" s="20" t="s">
        <v>29</v>
      </c>
      <c r="I131" s="31" t="s">
        <v>40</v>
      </c>
      <c r="J131" s="30" t="s">
        <v>123</v>
      </c>
      <c r="K131" s="1">
        <v>1</v>
      </c>
      <c r="L131" s="18" t="s">
        <v>32</v>
      </c>
      <c r="M131" s="18">
        <v>105</v>
      </c>
      <c r="N131" s="18" t="s">
        <v>33</v>
      </c>
      <c r="O131" s="1">
        <v>0.25</v>
      </c>
      <c r="Q131" s="9"/>
      <c r="R131" s="9"/>
      <c r="T131" s="9">
        <v>0.58</v>
      </c>
      <c r="W131" s="9"/>
      <c r="X131" s="2" t="s">
        <v>313</v>
      </c>
    </row>
    <row r="132" spans="1:24">
      <c r="A132" s="3" t="s">
        <v>93</v>
      </c>
      <c r="B132" s="17">
        <v>2006</v>
      </c>
      <c r="C132" s="3" t="s">
        <v>26</v>
      </c>
      <c r="D132" s="4" t="s">
        <v>311</v>
      </c>
      <c r="E132" s="4" t="s">
        <v>312</v>
      </c>
      <c r="F132" s="1">
        <v>11.6</v>
      </c>
      <c r="G132" s="1">
        <v>630</v>
      </c>
      <c r="H132" s="20" t="s">
        <v>29</v>
      </c>
      <c r="I132" s="31" t="s">
        <v>40</v>
      </c>
      <c r="J132" s="30" t="s">
        <v>123</v>
      </c>
      <c r="K132" s="1">
        <v>1</v>
      </c>
      <c r="L132" s="18" t="s">
        <v>32</v>
      </c>
      <c r="M132" s="18">
        <v>150</v>
      </c>
      <c r="N132" s="18" t="s">
        <v>33</v>
      </c>
      <c r="O132" s="1">
        <v>0.36</v>
      </c>
      <c r="Q132" s="9"/>
      <c r="R132" s="9"/>
      <c r="T132" s="9">
        <v>0.73</v>
      </c>
      <c r="W132" s="9"/>
      <c r="X132" s="2" t="s">
        <v>313</v>
      </c>
    </row>
    <row r="133" spans="1:24">
      <c r="A133" s="3" t="s">
        <v>93</v>
      </c>
      <c r="B133" s="17">
        <v>2006</v>
      </c>
      <c r="C133" s="3" t="s">
        <v>26</v>
      </c>
      <c r="D133" s="4" t="s">
        <v>311</v>
      </c>
      <c r="E133" s="4" t="s">
        <v>312</v>
      </c>
      <c r="F133" s="1">
        <v>11.6</v>
      </c>
      <c r="G133" s="1">
        <v>630</v>
      </c>
      <c r="H133" s="20" t="s">
        <v>29</v>
      </c>
      <c r="I133" s="31" t="s">
        <v>40</v>
      </c>
      <c r="J133" s="30" t="s">
        <v>123</v>
      </c>
      <c r="K133" s="1">
        <v>1</v>
      </c>
      <c r="L133" s="18" t="s">
        <v>32</v>
      </c>
      <c r="M133" s="18">
        <v>195</v>
      </c>
      <c r="N133" s="18" t="s">
        <v>33</v>
      </c>
      <c r="O133" s="1">
        <v>0.39</v>
      </c>
      <c r="Q133" s="9"/>
      <c r="R133" s="9"/>
      <c r="T133" s="9">
        <v>0.89</v>
      </c>
      <c r="W133" s="9"/>
      <c r="X133" s="2" t="s">
        <v>313</v>
      </c>
    </row>
    <row r="134" spans="1:24">
      <c r="A134" s="3" t="s">
        <v>93</v>
      </c>
      <c r="B134" s="17">
        <v>2006</v>
      </c>
      <c r="C134" s="3" t="s">
        <v>26</v>
      </c>
      <c r="D134" s="4" t="s">
        <v>311</v>
      </c>
      <c r="E134" s="4" t="s">
        <v>312</v>
      </c>
      <c r="F134" s="1">
        <v>11.6</v>
      </c>
      <c r="G134" s="1">
        <v>630</v>
      </c>
      <c r="H134" s="20" t="s">
        <v>29</v>
      </c>
      <c r="I134" s="31" t="s">
        <v>40</v>
      </c>
      <c r="J134" s="30" t="s">
        <v>123</v>
      </c>
      <c r="K134" s="1">
        <v>1</v>
      </c>
      <c r="L134" s="18" t="s">
        <v>32</v>
      </c>
      <c r="M134" s="18">
        <v>240</v>
      </c>
      <c r="N134" s="18" t="s">
        <v>33</v>
      </c>
      <c r="O134" s="1">
        <v>0.5</v>
      </c>
      <c r="Q134" s="9"/>
      <c r="R134" s="9"/>
      <c r="W134" s="9"/>
      <c r="X134" s="2" t="s">
        <v>313</v>
      </c>
    </row>
    <row r="135" spans="1:24">
      <c r="A135" s="3" t="s">
        <v>93</v>
      </c>
      <c r="B135" s="17">
        <v>2006</v>
      </c>
      <c r="C135" s="3" t="s">
        <v>26</v>
      </c>
      <c r="D135" s="4" t="s">
        <v>311</v>
      </c>
      <c r="E135" s="4" t="s">
        <v>312</v>
      </c>
      <c r="F135" s="1">
        <v>11.6</v>
      </c>
      <c r="G135" s="1">
        <v>630</v>
      </c>
      <c r="H135" s="20" t="s">
        <v>29</v>
      </c>
      <c r="I135" s="31" t="s">
        <v>40</v>
      </c>
      <c r="J135" s="30" t="s">
        <v>123</v>
      </c>
      <c r="K135" s="1">
        <v>1</v>
      </c>
      <c r="L135" s="18" t="s">
        <v>32</v>
      </c>
      <c r="M135" s="18">
        <v>285</v>
      </c>
      <c r="N135" s="18" t="s">
        <v>33</v>
      </c>
      <c r="O135" s="1">
        <v>0.5</v>
      </c>
      <c r="Q135" s="9"/>
      <c r="R135" s="9"/>
      <c r="W135" s="9"/>
      <c r="X135" s="2" t="s">
        <v>313</v>
      </c>
    </row>
    <row r="136" spans="1:24">
      <c r="A136" s="3" t="s">
        <v>247</v>
      </c>
      <c r="B136" s="17">
        <v>2009</v>
      </c>
      <c r="C136" s="3" t="s">
        <v>78</v>
      </c>
      <c r="D136" s="4" t="s">
        <v>314</v>
      </c>
      <c r="E136" s="4" t="s">
        <v>315</v>
      </c>
      <c r="F136" s="1">
        <v>15.3</v>
      </c>
      <c r="G136" s="1">
        <v>1129.5</v>
      </c>
      <c r="H136" s="20" t="s">
        <v>55</v>
      </c>
      <c r="I136" s="31" t="s">
        <v>30</v>
      </c>
      <c r="J136" s="30" t="s">
        <v>31</v>
      </c>
      <c r="K136" s="1">
        <v>0.5</v>
      </c>
      <c r="L136" s="18" t="s">
        <v>32</v>
      </c>
      <c r="M136" s="18">
        <v>150</v>
      </c>
      <c r="N136" s="18" t="s">
        <v>55</v>
      </c>
      <c r="O136" s="1">
        <v>-0.02</v>
      </c>
      <c r="P136" s="8">
        <v>-0.1797</v>
      </c>
      <c r="Q136" s="9">
        <v>0.16</v>
      </c>
      <c r="R136" s="9"/>
      <c r="W136" s="9"/>
      <c r="X136" s="2" t="s">
        <v>316</v>
      </c>
    </row>
    <row r="137" spans="1:24">
      <c r="A137" s="3" t="s">
        <v>247</v>
      </c>
      <c r="B137" s="17">
        <v>2009</v>
      </c>
      <c r="C137" s="3" t="s">
        <v>78</v>
      </c>
      <c r="D137" s="4" t="s">
        <v>314</v>
      </c>
      <c r="E137" s="4" t="s">
        <v>315</v>
      </c>
      <c r="F137" s="1">
        <v>15.3</v>
      </c>
      <c r="G137" s="1">
        <v>1129.5</v>
      </c>
      <c r="H137" s="20" t="s">
        <v>55</v>
      </c>
      <c r="I137" s="31" t="s">
        <v>30</v>
      </c>
      <c r="J137" s="30" t="s">
        <v>31</v>
      </c>
      <c r="K137" s="1">
        <v>0.5</v>
      </c>
      <c r="L137" s="18" t="s">
        <v>32</v>
      </c>
      <c r="M137" s="18">
        <v>210</v>
      </c>
      <c r="N137" s="18" t="s">
        <v>55</v>
      </c>
      <c r="O137" s="1">
        <v>0.06</v>
      </c>
      <c r="P137" s="8">
        <v>-0.0301</v>
      </c>
      <c r="Q137" s="9">
        <v>0.09</v>
      </c>
      <c r="R137" s="9"/>
      <c r="W137" s="9"/>
      <c r="X137" s="2" t="s">
        <v>316</v>
      </c>
    </row>
    <row r="138" spans="1:24">
      <c r="A138" s="3" t="s">
        <v>247</v>
      </c>
      <c r="B138" s="17">
        <v>2009</v>
      </c>
      <c r="C138" s="3" t="s">
        <v>78</v>
      </c>
      <c r="D138" s="4" t="s">
        <v>314</v>
      </c>
      <c r="E138" s="4" t="s">
        <v>315</v>
      </c>
      <c r="F138" s="1">
        <v>15.3</v>
      </c>
      <c r="G138" s="1">
        <v>1129.5</v>
      </c>
      <c r="H138" s="20" t="s">
        <v>55</v>
      </c>
      <c r="I138" s="31" t="s">
        <v>30</v>
      </c>
      <c r="J138" s="30" t="s">
        <v>31</v>
      </c>
      <c r="K138" s="1">
        <v>0.5</v>
      </c>
      <c r="L138" s="18" t="s">
        <v>32</v>
      </c>
      <c r="M138" s="18">
        <v>270</v>
      </c>
      <c r="N138" s="18" t="s">
        <v>55</v>
      </c>
      <c r="O138" s="1">
        <v>0.15</v>
      </c>
      <c r="P138" s="8">
        <v>-0.0494</v>
      </c>
      <c r="Q138" s="9">
        <v>0.2</v>
      </c>
      <c r="R138" s="9"/>
      <c r="W138" s="9"/>
      <c r="X138" s="2" t="s">
        <v>316</v>
      </c>
    </row>
    <row r="139" spans="1:24">
      <c r="A139" s="3" t="s">
        <v>317</v>
      </c>
      <c r="B139" s="17">
        <v>1996</v>
      </c>
      <c r="C139" s="3" t="s">
        <v>318</v>
      </c>
      <c r="D139" s="4" t="s">
        <v>319</v>
      </c>
      <c r="E139" s="4" t="s">
        <v>320</v>
      </c>
      <c r="F139" s="1">
        <v>0</v>
      </c>
      <c r="G139" s="1">
        <v>355</v>
      </c>
      <c r="H139" s="20" t="s">
        <v>55</v>
      </c>
      <c r="I139" s="31" t="s">
        <v>40</v>
      </c>
      <c r="J139" s="30" t="s">
        <v>55</v>
      </c>
      <c r="K139" s="1">
        <v>9</v>
      </c>
      <c r="L139" s="18" t="s">
        <v>42</v>
      </c>
      <c r="M139" s="18">
        <v>45</v>
      </c>
      <c r="N139" s="18" t="s">
        <v>33</v>
      </c>
      <c r="O139" s="1">
        <v>-0.04</v>
      </c>
      <c r="Q139" s="9"/>
      <c r="R139" s="9"/>
      <c r="V139" s="9">
        <v>0.02</v>
      </c>
      <c r="W139" s="9"/>
      <c r="X139" s="2" t="s">
        <v>321</v>
      </c>
    </row>
    <row r="140" spans="1:24">
      <c r="A140" s="3" t="s">
        <v>317</v>
      </c>
      <c r="B140" s="17">
        <v>1996</v>
      </c>
      <c r="C140" s="3" t="s">
        <v>318</v>
      </c>
      <c r="D140" s="4" t="s">
        <v>319</v>
      </c>
      <c r="E140" s="4" t="s">
        <v>320</v>
      </c>
      <c r="F140" s="1">
        <v>0</v>
      </c>
      <c r="G140" s="1">
        <v>355</v>
      </c>
      <c r="H140" s="20" t="s">
        <v>55</v>
      </c>
      <c r="I140" s="31" t="s">
        <v>40</v>
      </c>
      <c r="J140" s="30" t="s">
        <v>55</v>
      </c>
      <c r="K140" s="1">
        <v>9</v>
      </c>
      <c r="L140" s="18" t="s">
        <v>42</v>
      </c>
      <c r="M140" s="18">
        <v>90</v>
      </c>
      <c r="N140" s="18" t="s">
        <v>33</v>
      </c>
      <c r="O140" s="1">
        <v>-0.04</v>
      </c>
      <c r="Q140" s="9"/>
      <c r="R140" s="9"/>
      <c r="V140" s="9">
        <v>-0.03</v>
      </c>
      <c r="W140" s="9"/>
      <c r="X140" s="2" t="s">
        <v>321</v>
      </c>
    </row>
    <row r="141" spans="1:24">
      <c r="A141" s="3" t="s">
        <v>317</v>
      </c>
      <c r="B141" s="17">
        <v>1996</v>
      </c>
      <c r="C141" s="3" t="s">
        <v>318</v>
      </c>
      <c r="D141" s="4" t="s">
        <v>319</v>
      </c>
      <c r="E141" s="4" t="s">
        <v>320</v>
      </c>
      <c r="F141" s="1">
        <v>0</v>
      </c>
      <c r="G141" s="1">
        <v>355</v>
      </c>
      <c r="H141" s="20" t="s">
        <v>55</v>
      </c>
      <c r="I141" s="31" t="s">
        <v>40</v>
      </c>
      <c r="J141" s="30" t="s">
        <v>55</v>
      </c>
      <c r="K141" s="1">
        <v>9</v>
      </c>
      <c r="L141" s="18" t="s">
        <v>42</v>
      </c>
      <c r="M141" s="18">
        <v>180</v>
      </c>
      <c r="N141" s="18" t="s">
        <v>33</v>
      </c>
      <c r="O141" s="1">
        <v>-0.39</v>
      </c>
      <c r="Q141" s="9"/>
      <c r="R141" s="9"/>
      <c r="V141" s="9">
        <v>-0.11</v>
      </c>
      <c r="W141" s="9"/>
      <c r="X141" s="2" t="s">
        <v>321</v>
      </c>
    </row>
    <row r="142" ht="18.75" spans="1:24">
      <c r="A142" s="3" t="s">
        <v>317</v>
      </c>
      <c r="B142" s="17">
        <v>1996</v>
      </c>
      <c r="C142" s="3" t="s">
        <v>318</v>
      </c>
      <c r="D142" s="4" t="s">
        <v>319</v>
      </c>
      <c r="E142" s="4" t="s">
        <v>320</v>
      </c>
      <c r="F142" s="1">
        <v>0</v>
      </c>
      <c r="G142" s="1">
        <v>355</v>
      </c>
      <c r="H142" s="20" t="s">
        <v>55</v>
      </c>
      <c r="I142" s="31" t="s">
        <v>40</v>
      </c>
      <c r="J142" s="30" t="s">
        <v>55</v>
      </c>
      <c r="K142" s="1">
        <v>9</v>
      </c>
      <c r="L142" s="18" t="s">
        <v>42</v>
      </c>
      <c r="M142" s="18">
        <v>45</v>
      </c>
      <c r="N142" s="18" t="s">
        <v>56</v>
      </c>
      <c r="O142" s="1">
        <v>-0.26</v>
      </c>
      <c r="Q142" s="9"/>
      <c r="R142" s="9"/>
      <c r="V142" s="9">
        <v>-0.07</v>
      </c>
      <c r="W142" s="9"/>
      <c r="X142" s="2" t="s">
        <v>321</v>
      </c>
    </row>
    <row r="143" ht="18.75" spans="1:24">
      <c r="A143" s="3" t="s">
        <v>317</v>
      </c>
      <c r="B143" s="17">
        <v>1996</v>
      </c>
      <c r="C143" s="3" t="s">
        <v>318</v>
      </c>
      <c r="D143" s="4" t="s">
        <v>319</v>
      </c>
      <c r="E143" s="4" t="s">
        <v>320</v>
      </c>
      <c r="F143" s="1">
        <v>0</v>
      </c>
      <c r="G143" s="1">
        <v>355</v>
      </c>
      <c r="H143" s="20" t="s">
        <v>55</v>
      </c>
      <c r="I143" s="31" t="s">
        <v>40</v>
      </c>
      <c r="J143" s="30" t="s">
        <v>55</v>
      </c>
      <c r="K143" s="1">
        <v>9</v>
      </c>
      <c r="L143" s="18" t="s">
        <v>42</v>
      </c>
      <c r="M143" s="18">
        <v>90</v>
      </c>
      <c r="N143" s="18" t="s">
        <v>56</v>
      </c>
      <c r="O143" s="1">
        <v>-0.28</v>
      </c>
      <c r="Q143" s="9"/>
      <c r="R143" s="9"/>
      <c r="V143" s="9">
        <v>-0.1</v>
      </c>
      <c r="W143" s="9"/>
      <c r="X143" s="2" t="s">
        <v>321</v>
      </c>
    </row>
    <row r="144" ht="18.75" spans="1:24">
      <c r="A144" s="3" t="s">
        <v>317</v>
      </c>
      <c r="B144" s="17">
        <v>1996</v>
      </c>
      <c r="C144" s="3" t="s">
        <v>318</v>
      </c>
      <c r="D144" s="4" t="s">
        <v>319</v>
      </c>
      <c r="E144" s="4" t="s">
        <v>320</v>
      </c>
      <c r="F144" s="1">
        <v>0</v>
      </c>
      <c r="G144" s="1">
        <v>355</v>
      </c>
      <c r="H144" s="20" t="s">
        <v>55</v>
      </c>
      <c r="I144" s="31" t="s">
        <v>40</v>
      </c>
      <c r="J144" s="30" t="s">
        <v>55</v>
      </c>
      <c r="K144" s="1">
        <v>9</v>
      </c>
      <c r="L144" s="18" t="s">
        <v>42</v>
      </c>
      <c r="M144" s="18">
        <v>180</v>
      </c>
      <c r="N144" s="18" t="s">
        <v>56</v>
      </c>
      <c r="O144" s="1">
        <v>-0.72</v>
      </c>
      <c r="Q144" s="9"/>
      <c r="R144" s="9"/>
      <c r="V144" s="9">
        <v>-0.14</v>
      </c>
      <c r="W144" s="9"/>
      <c r="X144" s="2" t="s">
        <v>321</v>
      </c>
    </row>
    <row r="145" spans="1:24">
      <c r="A145" s="3" t="s">
        <v>317</v>
      </c>
      <c r="B145" s="17">
        <v>1996</v>
      </c>
      <c r="C145" s="3" t="s">
        <v>318</v>
      </c>
      <c r="D145" s="4" t="s">
        <v>319</v>
      </c>
      <c r="E145" s="4" t="s">
        <v>320</v>
      </c>
      <c r="F145" s="1">
        <v>0</v>
      </c>
      <c r="G145" s="1">
        <v>355</v>
      </c>
      <c r="H145" s="20" t="s">
        <v>55</v>
      </c>
      <c r="I145" s="31" t="s">
        <v>40</v>
      </c>
      <c r="J145" s="30" t="s">
        <v>55</v>
      </c>
      <c r="K145" s="1">
        <v>9</v>
      </c>
      <c r="L145" s="18" t="s">
        <v>42</v>
      </c>
      <c r="M145" s="18">
        <v>45</v>
      </c>
      <c r="N145" s="18" t="s">
        <v>33</v>
      </c>
      <c r="O145" s="1">
        <v>-0.17</v>
      </c>
      <c r="Q145" s="9"/>
      <c r="R145" s="9"/>
      <c r="V145" s="9">
        <v>-0.09</v>
      </c>
      <c r="W145" s="9"/>
      <c r="X145" s="2" t="s">
        <v>321</v>
      </c>
    </row>
    <row r="146" spans="1:24">
      <c r="A146" s="3" t="s">
        <v>317</v>
      </c>
      <c r="B146" s="17">
        <v>1996</v>
      </c>
      <c r="C146" s="3" t="s">
        <v>318</v>
      </c>
      <c r="D146" s="4" t="s">
        <v>319</v>
      </c>
      <c r="E146" s="4" t="s">
        <v>320</v>
      </c>
      <c r="F146" s="1">
        <v>0</v>
      </c>
      <c r="G146" s="1">
        <v>355</v>
      </c>
      <c r="H146" s="20" t="s">
        <v>55</v>
      </c>
      <c r="I146" s="31" t="s">
        <v>40</v>
      </c>
      <c r="J146" s="30" t="s">
        <v>55</v>
      </c>
      <c r="K146" s="1">
        <v>9</v>
      </c>
      <c r="L146" s="18" t="s">
        <v>42</v>
      </c>
      <c r="M146" s="18">
        <v>90</v>
      </c>
      <c r="N146" s="18" t="s">
        <v>33</v>
      </c>
      <c r="O146" s="1">
        <v>-0.27</v>
      </c>
      <c r="Q146" s="9"/>
      <c r="R146" s="9"/>
      <c r="V146" s="9">
        <v>-0.09</v>
      </c>
      <c r="W146" s="9"/>
      <c r="X146" s="2" t="s">
        <v>321</v>
      </c>
    </row>
    <row r="147" spans="1:24">
      <c r="A147" s="3" t="s">
        <v>317</v>
      </c>
      <c r="B147" s="17">
        <v>1996</v>
      </c>
      <c r="C147" s="3" t="s">
        <v>318</v>
      </c>
      <c r="D147" s="4" t="s">
        <v>319</v>
      </c>
      <c r="E147" s="4" t="s">
        <v>320</v>
      </c>
      <c r="F147" s="1">
        <v>0</v>
      </c>
      <c r="G147" s="1">
        <v>355</v>
      </c>
      <c r="H147" s="20" t="s">
        <v>55</v>
      </c>
      <c r="I147" s="31" t="s">
        <v>40</v>
      </c>
      <c r="J147" s="30" t="s">
        <v>55</v>
      </c>
      <c r="K147" s="1">
        <v>9</v>
      </c>
      <c r="L147" s="18" t="s">
        <v>42</v>
      </c>
      <c r="M147" s="18">
        <v>180</v>
      </c>
      <c r="N147" s="18" t="s">
        <v>33</v>
      </c>
      <c r="O147" s="1">
        <v>-0.59</v>
      </c>
      <c r="Q147" s="9"/>
      <c r="R147" s="9"/>
      <c r="V147" s="9">
        <v>-0.16</v>
      </c>
      <c r="W147" s="9"/>
      <c r="X147" s="2" t="s">
        <v>321</v>
      </c>
    </row>
    <row r="148" ht="18.75" spans="1:24">
      <c r="A148" s="3" t="s">
        <v>317</v>
      </c>
      <c r="B148" s="17">
        <v>1996</v>
      </c>
      <c r="C148" s="3" t="s">
        <v>318</v>
      </c>
      <c r="D148" s="4" t="s">
        <v>319</v>
      </c>
      <c r="E148" s="4" t="s">
        <v>320</v>
      </c>
      <c r="F148" s="1">
        <v>0</v>
      </c>
      <c r="G148" s="1">
        <v>355</v>
      </c>
      <c r="H148" s="20" t="s">
        <v>55</v>
      </c>
      <c r="I148" s="31" t="s">
        <v>40</v>
      </c>
      <c r="J148" s="30" t="s">
        <v>55</v>
      </c>
      <c r="K148" s="1">
        <v>9</v>
      </c>
      <c r="L148" s="18" t="s">
        <v>42</v>
      </c>
      <c r="M148" s="18">
        <v>45</v>
      </c>
      <c r="N148" s="18" t="s">
        <v>56</v>
      </c>
      <c r="O148" s="1">
        <v>-0.46</v>
      </c>
      <c r="Q148" s="9"/>
      <c r="R148" s="9"/>
      <c r="V148" s="9">
        <v>-0.1</v>
      </c>
      <c r="W148" s="9"/>
      <c r="X148" s="2" t="s">
        <v>321</v>
      </c>
    </row>
    <row r="149" ht="18.75" spans="1:24">
      <c r="A149" s="3" t="s">
        <v>317</v>
      </c>
      <c r="B149" s="17">
        <v>1996</v>
      </c>
      <c r="C149" s="3" t="s">
        <v>318</v>
      </c>
      <c r="D149" s="4" t="s">
        <v>319</v>
      </c>
      <c r="E149" s="4" t="s">
        <v>320</v>
      </c>
      <c r="F149" s="1">
        <v>0</v>
      </c>
      <c r="G149" s="1">
        <v>355</v>
      </c>
      <c r="H149" s="20" t="s">
        <v>55</v>
      </c>
      <c r="I149" s="31" t="s">
        <v>40</v>
      </c>
      <c r="J149" s="30" t="s">
        <v>55</v>
      </c>
      <c r="K149" s="1">
        <v>9</v>
      </c>
      <c r="L149" s="18" t="s">
        <v>42</v>
      </c>
      <c r="M149" s="18">
        <v>90</v>
      </c>
      <c r="N149" s="18" t="s">
        <v>56</v>
      </c>
      <c r="O149" s="1">
        <v>-0.75</v>
      </c>
      <c r="Q149" s="9"/>
      <c r="R149" s="9"/>
      <c r="V149" s="9">
        <v>-0.16</v>
      </c>
      <c r="W149" s="9"/>
      <c r="X149" s="2" t="s">
        <v>321</v>
      </c>
    </row>
    <row r="150" ht="18.75" spans="1:24">
      <c r="A150" s="3" t="s">
        <v>317</v>
      </c>
      <c r="B150" s="17">
        <v>1996</v>
      </c>
      <c r="C150" s="3" t="s">
        <v>318</v>
      </c>
      <c r="D150" s="4" t="s">
        <v>319</v>
      </c>
      <c r="E150" s="4" t="s">
        <v>320</v>
      </c>
      <c r="F150" s="1">
        <v>0</v>
      </c>
      <c r="G150" s="1">
        <v>355</v>
      </c>
      <c r="H150" s="20" t="s">
        <v>55</v>
      </c>
      <c r="I150" s="31" t="s">
        <v>40</v>
      </c>
      <c r="J150" s="30" t="s">
        <v>55</v>
      </c>
      <c r="K150" s="1">
        <v>9</v>
      </c>
      <c r="L150" s="18" t="s">
        <v>42</v>
      </c>
      <c r="M150" s="18">
        <v>180</v>
      </c>
      <c r="N150" s="18" t="s">
        <v>56</v>
      </c>
      <c r="O150" s="1">
        <v>-0.8</v>
      </c>
      <c r="Q150" s="9"/>
      <c r="R150" s="9"/>
      <c r="V150" s="9">
        <v>-0.19</v>
      </c>
      <c r="W150" s="9"/>
      <c r="X150" s="2" t="s">
        <v>321</v>
      </c>
    </row>
    <row r="151" spans="1:24">
      <c r="A151" s="3" t="s">
        <v>322</v>
      </c>
      <c r="B151" s="17">
        <v>2006</v>
      </c>
      <c r="C151" s="3" t="s">
        <v>323</v>
      </c>
      <c r="D151" s="4" t="s">
        <v>324</v>
      </c>
      <c r="E151" s="4" t="s">
        <v>325</v>
      </c>
      <c r="F151" s="1">
        <v>26.5</v>
      </c>
      <c r="G151" s="1">
        <v>1061</v>
      </c>
      <c r="H151" s="20" t="s">
        <v>55</v>
      </c>
      <c r="I151" s="33" t="s">
        <v>326</v>
      </c>
      <c r="J151" s="30" t="s">
        <v>55</v>
      </c>
      <c r="K151" s="1">
        <v>1</v>
      </c>
      <c r="L151" s="18" t="s">
        <v>42</v>
      </c>
      <c r="M151" s="18">
        <v>20</v>
      </c>
      <c r="N151" s="18" t="s">
        <v>33</v>
      </c>
      <c r="O151" s="1">
        <v>0.05</v>
      </c>
      <c r="P151" s="8">
        <v>0.1046</v>
      </c>
      <c r="Q151" s="9">
        <v>-0.05</v>
      </c>
      <c r="R151" s="9"/>
      <c r="V151" s="9">
        <v>0.01</v>
      </c>
      <c r="W151" s="9">
        <v>0.11</v>
      </c>
      <c r="X151" s="2" t="s">
        <v>327</v>
      </c>
    </row>
    <row r="152" spans="1:24">
      <c r="A152" s="3" t="s">
        <v>322</v>
      </c>
      <c r="B152" s="17">
        <v>2006</v>
      </c>
      <c r="C152" s="3" t="s">
        <v>323</v>
      </c>
      <c r="D152" s="4" t="s">
        <v>324</v>
      </c>
      <c r="E152" s="4" t="s">
        <v>325</v>
      </c>
      <c r="F152" s="1">
        <v>26.5</v>
      </c>
      <c r="G152" s="1">
        <v>1061</v>
      </c>
      <c r="H152" s="20" t="s">
        <v>55</v>
      </c>
      <c r="I152" s="33" t="s">
        <v>326</v>
      </c>
      <c r="J152" s="30" t="s">
        <v>55</v>
      </c>
      <c r="K152" s="1">
        <v>1</v>
      </c>
      <c r="L152" s="18" t="s">
        <v>42</v>
      </c>
      <c r="M152" s="18">
        <v>40</v>
      </c>
      <c r="N152" s="18" t="s">
        <v>33</v>
      </c>
      <c r="O152" s="1">
        <v>0.08</v>
      </c>
      <c r="P152" s="8">
        <v>-0.3329</v>
      </c>
      <c r="Q152" s="9">
        <v>0.41</v>
      </c>
      <c r="R152" s="9"/>
      <c r="V152" s="9">
        <v>0.01</v>
      </c>
      <c r="W152" s="9">
        <v>-0.43</v>
      </c>
      <c r="X152" s="2" t="s">
        <v>327</v>
      </c>
    </row>
    <row r="153" spans="1:24">
      <c r="A153" s="3" t="s">
        <v>322</v>
      </c>
      <c r="B153" s="17">
        <v>2006</v>
      </c>
      <c r="C153" s="3" t="s">
        <v>323</v>
      </c>
      <c r="D153" s="4" t="s">
        <v>324</v>
      </c>
      <c r="E153" s="4" t="s">
        <v>325</v>
      </c>
      <c r="F153" s="1">
        <v>26.5</v>
      </c>
      <c r="G153" s="1">
        <v>1061</v>
      </c>
      <c r="H153" s="20" t="s">
        <v>55</v>
      </c>
      <c r="I153" s="33" t="s">
        <v>326</v>
      </c>
      <c r="J153" s="30" t="s">
        <v>55</v>
      </c>
      <c r="K153" s="1">
        <v>1</v>
      </c>
      <c r="L153" s="18" t="s">
        <v>42</v>
      </c>
      <c r="M153" s="18">
        <v>60</v>
      </c>
      <c r="N153" s="18" t="s">
        <v>33</v>
      </c>
      <c r="O153" s="1">
        <v>0.06</v>
      </c>
      <c r="P153" s="8">
        <v>-0.3318</v>
      </c>
      <c r="Q153" s="9">
        <v>0.39</v>
      </c>
      <c r="R153" s="9"/>
      <c r="V153" s="9">
        <v>0.02</v>
      </c>
      <c r="W153" s="9">
        <v>-0.37</v>
      </c>
      <c r="X153" s="2" t="s">
        <v>327</v>
      </c>
    </row>
    <row r="154" ht="18.75" spans="1:24">
      <c r="A154" s="3" t="s">
        <v>328</v>
      </c>
      <c r="B154" s="17">
        <v>2000</v>
      </c>
      <c r="C154" s="3" t="s">
        <v>207</v>
      </c>
      <c r="D154" s="4" t="s">
        <v>329</v>
      </c>
      <c r="E154" s="4" t="s">
        <v>330</v>
      </c>
      <c r="F154" s="1">
        <v>11.8</v>
      </c>
      <c r="G154" s="1">
        <v>577</v>
      </c>
      <c r="H154" s="20" t="s">
        <v>55</v>
      </c>
      <c r="I154" s="31" t="s">
        <v>30</v>
      </c>
      <c r="J154" s="30" t="s">
        <v>31</v>
      </c>
      <c r="K154" s="1">
        <v>0.12</v>
      </c>
      <c r="L154" s="18" t="s">
        <v>331</v>
      </c>
      <c r="M154" s="18">
        <v>337.5</v>
      </c>
      <c r="N154" s="18" t="s">
        <v>332</v>
      </c>
      <c r="O154" s="1">
        <v>0.8</v>
      </c>
      <c r="Q154" s="9"/>
      <c r="R154" s="9"/>
      <c r="W154" s="9"/>
      <c r="X154" s="2" t="s">
        <v>333</v>
      </c>
    </row>
    <row r="155" ht="18.75" spans="1:24">
      <c r="A155" s="3" t="s">
        <v>328</v>
      </c>
      <c r="B155" s="17">
        <v>2000</v>
      </c>
      <c r="C155" s="3" t="s">
        <v>207</v>
      </c>
      <c r="D155" s="4" t="s">
        <v>329</v>
      </c>
      <c r="E155" s="4" t="s">
        <v>330</v>
      </c>
      <c r="F155" s="1">
        <v>11.8</v>
      </c>
      <c r="G155" s="1">
        <v>577</v>
      </c>
      <c r="H155" s="20" t="s">
        <v>55</v>
      </c>
      <c r="I155" s="31" t="s">
        <v>30</v>
      </c>
      <c r="J155" s="30" t="s">
        <v>31</v>
      </c>
      <c r="K155" s="1">
        <v>0.12</v>
      </c>
      <c r="L155" s="18" t="s">
        <v>331</v>
      </c>
      <c r="M155" s="18">
        <v>1012.5</v>
      </c>
      <c r="N155" s="18" t="s">
        <v>332</v>
      </c>
      <c r="O155" s="1">
        <v>0.59</v>
      </c>
      <c r="Q155" s="9"/>
      <c r="R155" s="9"/>
      <c r="W155" s="9"/>
      <c r="X155" s="2" t="s">
        <v>333</v>
      </c>
    </row>
    <row r="156" spans="1:24">
      <c r="A156" s="3" t="s">
        <v>88</v>
      </c>
      <c r="B156" s="17">
        <v>2012</v>
      </c>
      <c r="C156" s="3" t="s">
        <v>172</v>
      </c>
      <c r="D156" s="4" t="s">
        <v>334</v>
      </c>
      <c r="E156" s="4" t="s">
        <v>335</v>
      </c>
      <c r="F156" s="1">
        <v>14.8</v>
      </c>
      <c r="G156" s="1">
        <v>732.63</v>
      </c>
      <c r="H156" s="20" t="s">
        <v>29</v>
      </c>
      <c r="I156" s="31" t="s">
        <v>40</v>
      </c>
      <c r="J156" s="30" t="s">
        <v>31</v>
      </c>
      <c r="K156" s="1">
        <v>2</v>
      </c>
      <c r="L156" s="18" t="s">
        <v>32</v>
      </c>
      <c r="M156" s="18">
        <v>540</v>
      </c>
      <c r="N156" s="18" t="s">
        <v>33</v>
      </c>
      <c r="O156" s="1">
        <v>0.24</v>
      </c>
      <c r="P156" s="8">
        <v>0.1869</v>
      </c>
      <c r="Q156" s="9">
        <v>0.06</v>
      </c>
      <c r="R156" s="9"/>
      <c r="W156" s="9"/>
      <c r="X156" s="2" t="s">
        <v>336</v>
      </c>
    </row>
    <row r="157" spans="1:24">
      <c r="A157" s="3" t="s">
        <v>88</v>
      </c>
      <c r="B157" s="17">
        <v>2012</v>
      </c>
      <c r="C157" s="3" t="s">
        <v>172</v>
      </c>
      <c r="D157" s="4" t="s">
        <v>334</v>
      </c>
      <c r="E157" s="4" t="s">
        <v>335</v>
      </c>
      <c r="F157" s="1">
        <v>14.8</v>
      </c>
      <c r="G157" s="1">
        <v>732.63</v>
      </c>
      <c r="H157" s="20" t="s">
        <v>29</v>
      </c>
      <c r="I157" s="31" t="s">
        <v>30</v>
      </c>
      <c r="J157" s="30" t="s">
        <v>31</v>
      </c>
      <c r="K157" s="1">
        <v>2</v>
      </c>
      <c r="L157" s="18" t="s">
        <v>32</v>
      </c>
      <c r="M157" s="18">
        <v>540</v>
      </c>
      <c r="N157" s="18" t="s">
        <v>33</v>
      </c>
      <c r="O157" s="1">
        <v>0.36</v>
      </c>
      <c r="P157" s="8">
        <v>0.1374</v>
      </c>
      <c r="Q157" s="9">
        <v>0.23</v>
      </c>
      <c r="R157" s="9"/>
      <c r="W157" s="9"/>
      <c r="X157" s="2" t="s">
        <v>336</v>
      </c>
    </row>
    <row r="158" spans="1:24">
      <c r="A158" s="3" t="s">
        <v>88</v>
      </c>
      <c r="B158" s="17">
        <v>2003</v>
      </c>
      <c r="C158" s="3" t="s">
        <v>46</v>
      </c>
      <c r="D158" s="4" t="s">
        <v>337</v>
      </c>
      <c r="E158" s="4" t="s">
        <v>338</v>
      </c>
      <c r="F158" s="1">
        <v>4.6</v>
      </c>
      <c r="G158" s="1" t="s">
        <v>310</v>
      </c>
      <c r="H158" s="20" t="s">
        <v>55</v>
      </c>
      <c r="I158" s="31" t="s">
        <v>30</v>
      </c>
      <c r="J158" s="30" t="s">
        <v>41</v>
      </c>
      <c r="K158" s="1">
        <v>0.33</v>
      </c>
      <c r="L158" s="18" t="s">
        <v>32</v>
      </c>
      <c r="M158" s="18">
        <v>1125</v>
      </c>
      <c r="N158" s="18" t="s">
        <v>33</v>
      </c>
      <c r="O158" s="1">
        <v>0.44</v>
      </c>
      <c r="Q158" s="9"/>
      <c r="R158" s="9"/>
      <c r="W158" s="9"/>
      <c r="X158" s="2" t="s">
        <v>339</v>
      </c>
    </row>
    <row r="159" spans="1:24">
      <c r="A159" s="3" t="s">
        <v>340</v>
      </c>
      <c r="B159" s="17">
        <v>2007</v>
      </c>
      <c r="C159" s="3" t="s">
        <v>341</v>
      </c>
      <c r="D159" s="4" t="s">
        <v>342</v>
      </c>
      <c r="E159" s="4" t="s">
        <v>343</v>
      </c>
      <c r="F159" s="1">
        <v>23.1</v>
      </c>
      <c r="G159" s="1">
        <v>1450</v>
      </c>
      <c r="H159" s="20" t="s">
        <v>344</v>
      </c>
      <c r="I159" s="33" t="s">
        <v>55</v>
      </c>
      <c r="J159" s="30" t="s">
        <v>123</v>
      </c>
      <c r="K159" s="1">
        <v>30</v>
      </c>
      <c r="L159" s="18" t="s">
        <v>42</v>
      </c>
      <c r="M159" s="18">
        <v>105</v>
      </c>
      <c r="N159" s="18" t="s">
        <v>33</v>
      </c>
      <c r="O159" s="1">
        <v>-0.15</v>
      </c>
      <c r="P159" s="8">
        <v>-0.1823</v>
      </c>
      <c r="Q159" s="9">
        <v>0.03</v>
      </c>
      <c r="R159" s="9"/>
      <c r="W159" s="9">
        <v>-0.06</v>
      </c>
      <c r="X159" s="2" t="s">
        <v>345</v>
      </c>
    </row>
    <row r="160" spans="1:24">
      <c r="A160" s="3" t="s">
        <v>340</v>
      </c>
      <c r="B160" s="17">
        <v>2007</v>
      </c>
      <c r="C160" s="3" t="s">
        <v>341</v>
      </c>
      <c r="D160" s="4" t="s">
        <v>342</v>
      </c>
      <c r="E160" s="4" t="s">
        <v>343</v>
      </c>
      <c r="F160" s="1">
        <v>23.1</v>
      </c>
      <c r="G160" s="1">
        <v>1450</v>
      </c>
      <c r="H160" s="20" t="s">
        <v>344</v>
      </c>
      <c r="I160" s="33" t="s">
        <v>55</v>
      </c>
      <c r="J160" s="30" t="s">
        <v>123</v>
      </c>
      <c r="K160" s="1">
        <v>30</v>
      </c>
      <c r="L160" s="18" t="s">
        <v>117</v>
      </c>
      <c r="M160" s="18">
        <v>105</v>
      </c>
      <c r="N160" s="18" t="s">
        <v>33</v>
      </c>
      <c r="O160" s="1">
        <v>0.21</v>
      </c>
      <c r="P160" s="8">
        <v>0.1054</v>
      </c>
      <c r="Q160" s="9">
        <v>0.07</v>
      </c>
      <c r="R160" s="9"/>
      <c r="W160" s="9">
        <v>0.12</v>
      </c>
      <c r="X160" s="2" t="s">
        <v>345</v>
      </c>
    </row>
    <row r="161" spans="1:24">
      <c r="A161" s="3" t="s">
        <v>340</v>
      </c>
      <c r="B161" s="17">
        <v>2007</v>
      </c>
      <c r="C161" s="3" t="s">
        <v>341</v>
      </c>
      <c r="D161" s="4" t="s">
        <v>342</v>
      </c>
      <c r="E161" s="4" t="s">
        <v>343</v>
      </c>
      <c r="F161" s="1">
        <v>23.1</v>
      </c>
      <c r="G161" s="1">
        <v>1450</v>
      </c>
      <c r="H161" s="20" t="s">
        <v>344</v>
      </c>
      <c r="I161" s="33" t="s">
        <v>55</v>
      </c>
      <c r="J161" s="30" t="s">
        <v>123</v>
      </c>
      <c r="K161" s="1">
        <v>30</v>
      </c>
      <c r="L161" s="18" t="s">
        <v>32</v>
      </c>
      <c r="M161" s="18">
        <v>105</v>
      </c>
      <c r="N161" s="18" t="s">
        <v>33</v>
      </c>
      <c r="O161" s="1">
        <v>0.45</v>
      </c>
      <c r="P161" s="8">
        <v>0.2877</v>
      </c>
      <c r="Q161" s="9">
        <v>0.13</v>
      </c>
      <c r="R161" s="9"/>
      <c r="W161" s="9">
        <v>0.12</v>
      </c>
      <c r="X161" s="2" t="s">
        <v>345</v>
      </c>
    </row>
    <row r="162" spans="1:24">
      <c r="A162" s="3" t="s">
        <v>340</v>
      </c>
      <c r="B162" s="17">
        <v>2007</v>
      </c>
      <c r="C162" s="3" t="s">
        <v>341</v>
      </c>
      <c r="D162" s="4" t="s">
        <v>342</v>
      </c>
      <c r="E162" s="4" t="s">
        <v>343</v>
      </c>
      <c r="F162" s="1">
        <v>23.1</v>
      </c>
      <c r="G162" s="1">
        <v>1450</v>
      </c>
      <c r="H162" s="20" t="s">
        <v>344</v>
      </c>
      <c r="I162" s="33" t="s">
        <v>55</v>
      </c>
      <c r="J162" s="30" t="s">
        <v>123</v>
      </c>
      <c r="K162" s="1">
        <v>30</v>
      </c>
      <c r="L162" s="18" t="s">
        <v>42</v>
      </c>
      <c r="M162" s="18">
        <v>105</v>
      </c>
      <c r="N162" s="18" t="s">
        <v>33</v>
      </c>
      <c r="O162" s="1">
        <v>-0.22</v>
      </c>
      <c r="P162" s="8">
        <v>-0.2231</v>
      </c>
      <c r="Q162" s="9">
        <v>0.01</v>
      </c>
      <c r="R162" s="9"/>
      <c r="W162" s="9"/>
      <c r="X162" s="2" t="s">
        <v>345</v>
      </c>
    </row>
    <row r="163" spans="1:24">
      <c r="A163" s="3" t="s">
        <v>340</v>
      </c>
      <c r="B163" s="17">
        <v>2007</v>
      </c>
      <c r="C163" s="3" t="s">
        <v>341</v>
      </c>
      <c r="D163" s="4" t="s">
        <v>342</v>
      </c>
      <c r="E163" s="4" t="s">
        <v>343</v>
      </c>
      <c r="F163" s="1">
        <v>23.1</v>
      </c>
      <c r="G163" s="1">
        <v>1450</v>
      </c>
      <c r="H163" s="20" t="s">
        <v>344</v>
      </c>
      <c r="I163" s="33" t="s">
        <v>55</v>
      </c>
      <c r="J163" s="30" t="s">
        <v>123</v>
      </c>
      <c r="K163" s="1">
        <v>30</v>
      </c>
      <c r="L163" s="18" t="s">
        <v>117</v>
      </c>
      <c r="M163" s="18">
        <v>105</v>
      </c>
      <c r="N163" s="18" t="s">
        <v>33</v>
      </c>
      <c r="O163" s="1">
        <v>0.31</v>
      </c>
      <c r="P163" s="8">
        <v>0.0488</v>
      </c>
      <c r="Q163" s="9">
        <v>0.25</v>
      </c>
      <c r="R163" s="9"/>
      <c r="W163" s="9"/>
      <c r="X163" s="2" t="s">
        <v>345</v>
      </c>
    </row>
    <row r="164" spans="1:24">
      <c r="A164" s="3" t="s">
        <v>340</v>
      </c>
      <c r="B164" s="17">
        <v>2007</v>
      </c>
      <c r="C164" s="3" t="s">
        <v>341</v>
      </c>
      <c r="D164" s="4" t="s">
        <v>342</v>
      </c>
      <c r="E164" s="4" t="s">
        <v>343</v>
      </c>
      <c r="F164" s="1">
        <v>23.1</v>
      </c>
      <c r="G164" s="1">
        <v>1450</v>
      </c>
      <c r="H164" s="20" t="s">
        <v>344</v>
      </c>
      <c r="I164" s="33" t="s">
        <v>55</v>
      </c>
      <c r="J164" s="30" t="s">
        <v>123</v>
      </c>
      <c r="K164" s="1">
        <v>30</v>
      </c>
      <c r="L164" s="18" t="s">
        <v>32</v>
      </c>
      <c r="M164" s="18">
        <v>105</v>
      </c>
      <c r="N164" s="18" t="s">
        <v>33</v>
      </c>
      <c r="O164" s="1">
        <v>0.35</v>
      </c>
      <c r="P164" s="8">
        <v>0</v>
      </c>
      <c r="Q164" s="9">
        <v>0.34</v>
      </c>
      <c r="R164" s="9"/>
      <c r="W164" s="9"/>
      <c r="X164" s="2" t="s">
        <v>345</v>
      </c>
    </row>
    <row r="165" spans="1:24">
      <c r="A165" s="3" t="s">
        <v>340</v>
      </c>
      <c r="B165" s="17">
        <v>2007</v>
      </c>
      <c r="C165" s="3" t="s">
        <v>341</v>
      </c>
      <c r="D165" s="4" t="s">
        <v>342</v>
      </c>
      <c r="E165" s="4" t="s">
        <v>343</v>
      </c>
      <c r="F165" s="1">
        <v>23.1</v>
      </c>
      <c r="G165" s="1">
        <v>1450</v>
      </c>
      <c r="H165" s="20" t="s">
        <v>344</v>
      </c>
      <c r="I165" s="33" t="s">
        <v>55</v>
      </c>
      <c r="J165" s="30" t="s">
        <v>123</v>
      </c>
      <c r="K165" s="1">
        <v>30</v>
      </c>
      <c r="L165" s="18" t="s">
        <v>42</v>
      </c>
      <c r="M165" s="18">
        <v>105</v>
      </c>
      <c r="N165" s="18" t="s">
        <v>33</v>
      </c>
      <c r="O165" s="1">
        <v>-0.17</v>
      </c>
      <c r="P165" s="8">
        <v>-0.2231</v>
      </c>
      <c r="Q165" s="9">
        <v>0.07</v>
      </c>
      <c r="R165" s="9"/>
      <c r="W165" s="9"/>
      <c r="X165" s="2" t="s">
        <v>345</v>
      </c>
    </row>
    <row r="166" spans="1:24">
      <c r="A166" s="3" t="s">
        <v>340</v>
      </c>
      <c r="B166" s="17">
        <v>2007</v>
      </c>
      <c r="C166" s="3" t="s">
        <v>341</v>
      </c>
      <c r="D166" s="4" t="s">
        <v>342</v>
      </c>
      <c r="E166" s="4" t="s">
        <v>343</v>
      </c>
      <c r="F166" s="1">
        <v>23.1</v>
      </c>
      <c r="G166" s="1">
        <v>1450</v>
      </c>
      <c r="H166" s="20" t="s">
        <v>344</v>
      </c>
      <c r="I166" s="33" t="s">
        <v>55</v>
      </c>
      <c r="J166" s="30" t="s">
        <v>123</v>
      </c>
      <c r="K166" s="1">
        <v>30</v>
      </c>
      <c r="L166" s="18" t="s">
        <v>117</v>
      </c>
      <c r="M166" s="18">
        <v>105</v>
      </c>
      <c r="N166" s="18" t="s">
        <v>33</v>
      </c>
      <c r="O166" s="1">
        <v>-0.09</v>
      </c>
      <c r="P166" s="8">
        <v>-0.4568</v>
      </c>
      <c r="Q166" s="9">
        <v>0.39</v>
      </c>
      <c r="R166" s="9"/>
      <c r="W166" s="9"/>
      <c r="X166" s="2" t="s">
        <v>345</v>
      </c>
    </row>
    <row r="167" spans="1:24">
      <c r="A167" s="3" t="s">
        <v>340</v>
      </c>
      <c r="B167" s="17">
        <v>2007</v>
      </c>
      <c r="C167" s="3" t="s">
        <v>341</v>
      </c>
      <c r="D167" s="4" t="s">
        <v>342</v>
      </c>
      <c r="E167" s="4" t="s">
        <v>343</v>
      </c>
      <c r="F167" s="1">
        <v>23.1</v>
      </c>
      <c r="G167" s="1">
        <v>1450</v>
      </c>
      <c r="H167" s="20" t="s">
        <v>344</v>
      </c>
      <c r="I167" s="33" t="s">
        <v>55</v>
      </c>
      <c r="J167" s="30" t="s">
        <v>123</v>
      </c>
      <c r="K167" s="1">
        <v>30</v>
      </c>
      <c r="L167" s="18" t="s">
        <v>32</v>
      </c>
      <c r="M167" s="18">
        <v>105</v>
      </c>
      <c r="N167" s="18" t="s">
        <v>33</v>
      </c>
      <c r="O167" s="1">
        <v>0</v>
      </c>
      <c r="P167" s="8">
        <v>-0.4055</v>
      </c>
      <c r="Q167" s="9">
        <v>0.43</v>
      </c>
      <c r="R167" s="9"/>
      <c r="W167" s="9"/>
      <c r="X167" s="2" t="s">
        <v>345</v>
      </c>
    </row>
    <row r="168" spans="1:24">
      <c r="A168" s="3" t="s">
        <v>346</v>
      </c>
      <c r="B168" s="17">
        <v>2005</v>
      </c>
      <c r="C168" s="3" t="s">
        <v>347</v>
      </c>
      <c r="D168" s="4" t="s">
        <v>348</v>
      </c>
      <c r="E168" s="4" t="s">
        <v>349</v>
      </c>
      <c r="F168" s="1">
        <v>6.2</v>
      </c>
      <c r="G168" s="1">
        <v>328.1</v>
      </c>
      <c r="H168" s="20" t="s">
        <v>350</v>
      </c>
      <c r="I168" s="33" t="s">
        <v>55</v>
      </c>
      <c r="J168" s="30" t="s">
        <v>31</v>
      </c>
      <c r="K168" s="1">
        <v>12</v>
      </c>
      <c r="L168" s="18" t="s">
        <v>42</v>
      </c>
      <c r="M168" s="18">
        <v>45</v>
      </c>
      <c r="N168" s="18" t="s">
        <v>55</v>
      </c>
      <c r="O168" s="1">
        <v>1.21</v>
      </c>
      <c r="P168" s="8">
        <v>0.9535</v>
      </c>
      <c r="Q168" s="9">
        <v>0.25</v>
      </c>
      <c r="R168" s="9"/>
      <c r="V168" s="9">
        <v>-0.03</v>
      </c>
      <c r="W168" s="9">
        <v>0.03</v>
      </c>
      <c r="X168" s="2" t="s">
        <v>351</v>
      </c>
    </row>
    <row r="169" spans="1:24">
      <c r="A169" s="3" t="s">
        <v>340</v>
      </c>
      <c r="B169" s="17">
        <v>2006</v>
      </c>
      <c r="C169" s="3" t="s">
        <v>352</v>
      </c>
      <c r="D169" s="4" t="s">
        <v>353</v>
      </c>
      <c r="E169" s="4" t="s">
        <v>354</v>
      </c>
      <c r="F169" s="1" t="s">
        <v>355</v>
      </c>
      <c r="G169" s="1">
        <v>1698</v>
      </c>
      <c r="H169" s="20" t="s">
        <v>356</v>
      </c>
      <c r="I169" s="33" t="s">
        <v>55</v>
      </c>
      <c r="J169" s="30" t="s">
        <v>55</v>
      </c>
      <c r="K169" s="1">
        <v>32</v>
      </c>
      <c r="L169" s="18" t="s">
        <v>42</v>
      </c>
      <c r="M169" s="18">
        <v>180</v>
      </c>
      <c r="N169" s="18" t="s">
        <v>33</v>
      </c>
      <c r="O169" s="1">
        <v>-0.06</v>
      </c>
      <c r="P169" s="8">
        <v>-0.5232</v>
      </c>
      <c r="Q169" s="9">
        <v>0.45</v>
      </c>
      <c r="R169" s="9"/>
      <c r="W169" s="9">
        <v>-0.33</v>
      </c>
      <c r="X169" s="2" t="s">
        <v>357</v>
      </c>
    </row>
    <row r="170" spans="1:24">
      <c r="A170" s="3" t="s">
        <v>340</v>
      </c>
      <c r="B170" s="17">
        <v>2006</v>
      </c>
      <c r="C170" s="3" t="s">
        <v>352</v>
      </c>
      <c r="D170" s="4" t="s">
        <v>353</v>
      </c>
      <c r="E170" s="4" t="s">
        <v>354</v>
      </c>
      <c r="F170" s="1" t="s">
        <v>355</v>
      </c>
      <c r="G170" s="1">
        <v>1698</v>
      </c>
      <c r="H170" s="20" t="s">
        <v>356</v>
      </c>
      <c r="I170" s="33" t="s">
        <v>55</v>
      </c>
      <c r="J170" s="30" t="s">
        <v>55</v>
      </c>
      <c r="K170" s="1">
        <v>32</v>
      </c>
      <c r="L170" s="18" t="s">
        <v>117</v>
      </c>
      <c r="M170" s="18">
        <v>180</v>
      </c>
      <c r="N170" s="18" t="s">
        <v>33</v>
      </c>
      <c r="O170" s="1">
        <v>-0.04</v>
      </c>
      <c r="P170" s="8">
        <v>-0.1178</v>
      </c>
      <c r="Q170" s="9">
        <v>0.58</v>
      </c>
      <c r="R170" s="9"/>
      <c r="W170" s="9">
        <v>-0.36</v>
      </c>
      <c r="X170" s="2" t="s">
        <v>357</v>
      </c>
    </row>
    <row r="171" spans="1:24">
      <c r="A171" s="3" t="s">
        <v>340</v>
      </c>
      <c r="B171" s="17">
        <v>2006</v>
      </c>
      <c r="C171" s="3" t="s">
        <v>352</v>
      </c>
      <c r="D171" s="4" t="s">
        <v>353</v>
      </c>
      <c r="E171" s="4" t="s">
        <v>354</v>
      </c>
      <c r="F171" s="1" t="s">
        <v>355</v>
      </c>
      <c r="G171" s="1">
        <v>1698</v>
      </c>
      <c r="H171" s="20" t="s">
        <v>356</v>
      </c>
      <c r="I171" s="33" t="s">
        <v>55</v>
      </c>
      <c r="J171" s="30" t="s">
        <v>55</v>
      </c>
      <c r="K171" s="1">
        <v>32</v>
      </c>
      <c r="L171" s="18" t="s">
        <v>32</v>
      </c>
      <c r="M171" s="18">
        <v>180</v>
      </c>
      <c r="N171" s="18" t="s">
        <v>33</v>
      </c>
      <c r="O171" s="1">
        <v>0.29</v>
      </c>
      <c r="P171" s="8">
        <v>-0.4626</v>
      </c>
      <c r="Q171" s="9">
        <v>0.72</v>
      </c>
      <c r="R171" s="9"/>
      <c r="W171" s="9">
        <v>-0.34</v>
      </c>
      <c r="X171" s="2" t="s">
        <v>357</v>
      </c>
    </row>
    <row r="172" spans="1:24">
      <c r="A172" s="3" t="s">
        <v>340</v>
      </c>
      <c r="B172" s="17">
        <v>2006</v>
      </c>
      <c r="C172" s="3" t="s">
        <v>352</v>
      </c>
      <c r="D172" s="4" t="s">
        <v>353</v>
      </c>
      <c r="E172" s="4" t="s">
        <v>354</v>
      </c>
      <c r="F172" s="1" t="s">
        <v>355</v>
      </c>
      <c r="G172" s="1">
        <v>1698</v>
      </c>
      <c r="H172" s="20" t="s">
        <v>356</v>
      </c>
      <c r="I172" s="33" t="s">
        <v>55</v>
      </c>
      <c r="J172" s="30" t="s">
        <v>55</v>
      </c>
      <c r="K172" s="1">
        <v>32</v>
      </c>
      <c r="L172" s="18" t="s">
        <v>42</v>
      </c>
      <c r="M172" s="18">
        <v>180</v>
      </c>
      <c r="N172" s="18" t="s">
        <v>33</v>
      </c>
      <c r="O172" s="1">
        <v>0.12</v>
      </c>
      <c r="P172" s="8">
        <v>-0.1542</v>
      </c>
      <c r="Q172" s="9">
        <v>0.29</v>
      </c>
      <c r="R172" s="9"/>
      <c r="W172" s="9">
        <v>-0.15</v>
      </c>
      <c r="X172" s="2" t="s">
        <v>357</v>
      </c>
    </row>
    <row r="173" spans="1:24">
      <c r="A173" s="3" t="s">
        <v>340</v>
      </c>
      <c r="B173" s="17">
        <v>2006</v>
      </c>
      <c r="C173" s="3" t="s">
        <v>352</v>
      </c>
      <c r="D173" s="4" t="s">
        <v>353</v>
      </c>
      <c r="E173" s="4" t="s">
        <v>354</v>
      </c>
      <c r="F173" s="1" t="s">
        <v>355</v>
      </c>
      <c r="G173" s="1">
        <v>1698</v>
      </c>
      <c r="H173" s="20" t="s">
        <v>356</v>
      </c>
      <c r="I173" s="33" t="s">
        <v>55</v>
      </c>
      <c r="J173" s="30" t="s">
        <v>55</v>
      </c>
      <c r="K173" s="1">
        <v>32</v>
      </c>
      <c r="L173" s="18" t="s">
        <v>117</v>
      </c>
      <c r="M173" s="18">
        <v>180</v>
      </c>
      <c r="N173" s="18" t="s">
        <v>33</v>
      </c>
      <c r="O173" s="1">
        <v>0.13</v>
      </c>
      <c r="P173" s="8">
        <v>-0.4055</v>
      </c>
      <c r="Q173" s="9">
        <v>0.49</v>
      </c>
      <c r="R173" s="9"/>
      <c r="W173" s="9">
        <v>-0.35</v>
      </c>
      <c r="X173" s="2" t="s">
        <v>357</v>
      </c>
    </row>
    <row r="174" spans="1:24">
      <c r="A174" s="3" t="s">
        <v>340</v>
      </c>
      <c r="B174" s="17">
        <v>2006</v>
      </c>
      <c r="C174" s="3" t="s">
        <v>352</v>
      </c>
      <c r="D174" s="4" t="s">
        <v>353</v>
      </c>
      <c r="E174" s="4" t="s">
        <v>354</v>
      </c>
      <c r="F174" s="1" t="s">
        <v>355</v>
      </c>
      <c r="G174" s="1">
        <v>1698</v>
      </c>
      <c r="H174" s="20" t="s">
        <v>356</v>
      </c>
      <c r="I174" s="34" t="s">
        <v>55</v>
      </c>
      <c r="J174" s="30" t="s">
        <v>55</v>
      </c>
      <c r="K174" s="1">
        <v>32</v>
      </c>
      <c r="L174" s="18" t="s">
        <v>32</v>
      </c>
      <c r="M174" s="18">
        <v>180</v>
      </c>
      <c r="N174" s="18" t="s">
        <v>33</v>
      </c>
      <c r="O174" s="1">
        <v>0.45</v>
      </c>
      <c r="P174" s="8">
        <v>-0.2719</v>
      </c>
      <c r="Q174" s="9">
        <v>0.69</v>
      </c>
      <c r="R174" s="9"/>
      <c r="W174" s="9">
        <v>-0.39</v>
      </c>
      <c r="X174" s="2" t="s">
        <v>357</v>
      </c>
    </row>
    <row r="175" spans="1:24">
      <c r="A175" s="3" t="s">
        <v>340</v>
      </c>
      <c r="B175" s="17">
        <v>2006</v>
      </c>
      <c r="C175" s="3" t="s">
        <v>352</v>
      </c>
      <c r="D175" s="4" t="s">
        <v>353</v>
      </c>
      <c r="E175" s="4" t="s">
        <v>354</v>
      </c>
      <c r="F175" s="1" t="s">
        <v>355</v>
      </c>
      <c r="G175" s="1">
        <v>1698</v>
      </c>
      <c r="H175" s="20" t="s">
        <v>356</v>
      </c>
      <c r="I175" s="4" t="s">
        <v>55</v>
      </c>
      <c r="J175" s="30" t="s">
        <v>55</v>
      </c>
      <c r="K175" s="1">
        <v>32</v>
      </c>
      <c r="L175" s="18" t="s">
        <v>42</v>
      </c>
      <c r="M175" s="18">
        <v>180</v>
      </c>
      <c r="N175" s="18" t="s">
        <v>33</v>
      </c>
      <c r="O175" s="1">
        <v>0.3</v>
      </c>
      <c r="P175" s="8">
        <v>0.2151</v>
      </c>
      <c r="Q175" s="9">
        <v>0.08</v>
      </c>
      <c r="R175" s="9"/>
      <c r="W175" s="9">
        <v>-0.08</v>
      </c>
      <c r="X175" s="2" t="s">
        <v>357</v>
      </c>
    </row>
    <row r="176" spans="1:24">
      <c r="A176" s="3" t="s">
        <v>340</v>
      </c>
      <c r="B176" s="17">
        <v>2006</v>
      </c>
      <c r="C176" s="3" t="s">
        <v>352</v>
      </c>
      <c r="D176" s="4" t="s">
        <v>353</v>
      </c>
      <c r="E176" s="4" t="s">
        <v>354</v>
      </c>
      <c r="F176" s="1" t="s">
        <v>355</v>
      </c>
      <c r="G176" s="1">
        <v>1698</v>
      </c>
      <c r="H176" s="20" t="s">
        <v>356</v>
      </c>
      <c r="I176" s="33" t="s">
        <v>55</v>
      </c>
      <c r="J176" s="30" t="s">
        <v>55</v>
      </c>
      <c r="K176" s="1">
        <v>32</v>
      </c>
      <c r="L176" s="18" t="s">
        <v>117</v>
      </c>
      <c r="M176" s="18">
        <v>180</v>
      </c>
      <c r="N176" s="18" t="s">
        <v>33</v>
      </c>
      <c r="O176" s="1">
        <v>0.3</v>
      </c>
      <c r="P176" s="8">
        <v>0.077</v>
      </c>
      <c r="Q176" s="9">
        <v>0.2</v>
      </c>
      <c r="R176" s="9"/>
      <c r="W176" s="9">
        <v>-0.12</v>
      </c>
      <c r="X176" s="2" t="s">
        <v>357</v>
      </c>
    </row>
    <row r="177" spans="1:24">
      <c r="A177" s="3" t="s">
        <v>340</v>
      </c>
      <c r="B177" s="17">
        <v>2006</v>
      </c>
      <c r="C177" s="3" t="s">
        <v>352</v>
      </c>
      <c r="D177" s="4" t="s">
        <v>353</v>
      </c>
      <c r="E177" s="4" t="s">
        <v>354</v>
      </c>
      <c r="F177" s="1" t="s">
        <v>355</v>
      </c>
      <c r="G177" s="1">
        <v>1698</v>
      </c>
      <c r="H177" s="20" t="s">
        <v>356</v>
      </c>
      <c r="I177" s="33" t="s">
        <v>55</v>
      </c>
      <c r="J177" s="30" t="s">
        <v>55</v>
      </c>
      <c r="K177" s="1">
        <v>32</v>
      </c>
      <c r="L177" s="18" t="s">
        <v>32</v>
      </c>
      <c r="M177" s="18">
        <v>180</v>
      </c>
      <c r="N177" s="18" t="s">
        <v>33</v>
      </c>
      <c r="O177" s="1">
        <v>0.55</v>
      </c>
      <c r="P177" s="8">
        <v>0.2469</v>
      </c>
      <c r="Q177" s="9">
        <v>0.3</v>
      </c>
      <c r="R177" s="9"/>
      <c r="W177" s="9">
        <v>0.07</v>
      </c>
      <c r="X177" s="2" t="s">
        <v>357</v>
      </c>
    </row>
    <row r="178" spans="1:24">
      <c r="A178" s="3" t="s">
        <v>358</v>
      </c>
      <c r="B178" s="17">
        <v>2007</v>
      </c>
      <c r="C178" s="3" t="s">
        <v>359</v>
      </c>
      <c r="D178" s="4" t="s">
        <v>360</v>
      </c>
      <c r="E178" s="4" t="s">
        <v>361</v>
      </c>
      <c r="F178" s="1">
        <v>9.5</v>
      </c>
      <c r="G178" s="1">
        <v>785</v>
      </c>
      <c r="H178" s="20" t="s">
        <v>362</v>
      </c>
      <c r="I178" s="33" t="s">
        <v>55</v>
      </c>
      <c r="J178" s="30" t="s">
        <v>123</v>
      </c>
      <c r="K178" s="1">
        <v>21</v>
      </c>
      <c r="L178" s="18" t="s">
        <v>32</v>
      </c>
      <c r="M178" s="18" t="s">
        <v>55</v>
      </c>
      <c r="N178" s="18" t="s">
        <v>55</v>
      </c>
      <c r="O178" s="1">
        <v>-0.1</v>
      </c>
      <c r="Q178" s="9">
        <v>0.07</v>
      </c>
      <c r="R178" s="9"/>
      <c r="W178" s="9">
        <v>0.03</v>
      </c>
      <c r="X178" s="2" t="s">
        <v>363</v>
      </c>
    </row>
    <row r="179" spans="1:24">
      <c r="A179" s="3" t="s">
        <v>364</v>
      </c>
      <c r="B179" s="17">
        <v>2006</v>
      </c>
      <c r="C179" s="3" t="s">
        <v>365</v>
      </c>
      <c r="D179" s="4" t="s">
        <v>366</v>
      </c>
      <c r="E179" s="4" t="s">
        <v>367</v>
      </c>
      <c r="F179" s="1">
        <v>7.6</v>
      </c>
      <c r="G179" s="1">
        <v>791</v>
      </c>
      <c r="H179" s="20" t="s">
        <v>55</v>
      </c>
      <c r="I179" s="33" t="s">
        <v>30</v>
      </c>
      <c r="J179" s="30" t="s">
        <v>55</v>
      </c>
      <c r="K179" s="1">
        <v>34</v>
      </c>
      <c r="L179" s="18" t="s">
        <v>42</v>
      </c>
      <c r="M179" s="18">
        <v>84</v>
      </c>
      <c r="N179" s="18" t="s">
        <v>33</v>
      </c>
      <c r="O179" s="1">
        <v>0</v>
      </c>
      <c r="Q179" s="9"/>
      <c r="R179" s="9"/>
      <c r="V179" s="9">
        <v>-0.07</v>
      </c>
      <c r="W179" s="9"/>
      <c r="X179" s="2" t="s">
        <v>368</v>
      </c>
    </row>
    <row r="180" spans="1:24">
      <c r="A180" s="3" t="s">
        <v>364</v>
      </c>
      <c r="B180" s="17">
        <v>2006</v>
      </c>
      <c r="C180" s="3" t="s">
        <v>365</v>
      </c>
      <c r="D180" s="4" t="s">
        <v>366</v>
      </c>
      <c r="E180" s="4" t="s">
        <v>367</v>
      </c>
      <c r="F180" s="1">
        <v>7.6</v>
      </c>
      <c r="G180" s="1">
        <v>791</v>
      </c>
      <c r="H180" s="20" t="s">
        <v>55</v>
      </c>
      <c r="I180" s="33" t="s">
        <v>30</v>
      </c>
      <c r="J180" s="30" t="s">
        <v>55</v>
      </c>
      <c r="K180" s="1">
        <v>34</v>
      </c>
      <c r="L180" s="18" t="s">
        <v>42</v>
      </c>
      <c r="M180" s="18">
        <v>168</v>
      </c>
      <c r="N180" s="18" t="s">
        <v>33</v>
      </c>
      <c r="O180" s="1">
        <v>0.08</v>
      </c>
      <c r="Q180" s="9"/>
      <c r="R180" s="9"/>
      <c r="V180" s="9">
        <v>-0.06</v>
      </c>
      <c r="W180" s="9"/>
      <c r="X180" s="2" t="s">
        <v>368</v>
      </c>
    </row>
    <row r="181" spans="1:24">
      <c r="A181" s="3" t="s">
        <v>369</v>
      </c>
      <c r="B181" s="17">
        <v>2001</v>
      </c>
      <c r="C181" s="3" t="s">
        <v>370</v>
      </c>
      <c r="D181" s="4" t="s">
        <v>371</v>
      </c>
      <c r="E181" s="4" t="s">
        <v>372</v>
      </c>
      <c r="F181" s="1">
        <v>23.5</v>
      </c>
      <c r="G181" s="1">
        <v>670</v>
      </c>
      <c r="H181" s="20" t="s">
        <v>373</v>
      </c>
      <c r="I181" s="33" t="s">
        <v>374</v>
      </c>
      <c r="J181" s="30" t="s">
        <v>31</v>
      </c>
      <c r="K181" s="1">
        <v>26</v>
      </c>
      <c r="L181" s="18" t="s">
        <v>32</v>
      </c>
      <c r="M181" s="18">
        <v>130</v>
      </c>
      <c r="N181" s="18" t="s">
        <v>33</v>
      </c>
      <c r="O181" s="1">
        <v>0.27</v>
      </c>
      <c r="P181" s="8">
        <v>0.0138</v>
      </c>
      <c r="Q181" s="9">
        <v>0.29</v>
      </c>
      <c r="R181" s="9"/>
      <c r="W181" s="9">
        <v>-0.1</v>
      </c>
      <c r="X181" s="2" t="s">
        <v>375</v>
      </c>
    </row>
    <row r="182" spans="1:24">
      <c r="A182" s="3" t="s">
        <v>369</v>
      </c>
      <c r="B182" s="17">
        <v>2001</v>
      </c>
      <c r="C182" s="3" t="s">
        <v>370</v>
      </c>
      <c r="D182" s="4" t="s">
        <v>371</v>
      </c>
      <c r="E182" s="4" t="s">
        <v>372</v>
      </c>
      <c r="F182" s="1">
        <v>23.5</v>
      </c>
      <c r="G182" s="1">
        <v>670</v>
      </c>
      <c r="H182" s="20" t="s">
        <v>373</v>
      </c>
      <c r="I182" s="33" t="s">
        <v>374</v>
      </c>
      <c r="J182" s="30" t="s">
        <v>31</v>
      </c>
      <c r="K182" s="1">
        <v>26</v>
      </c>
      <c r="L182" s="18" t="s">
        <v>32</v>
      </c>
      <c r="M182" s="18">
        <v>260</v>
      </c>
      <c r="N182" s="18" t="s">
        <v>33</v>
      </c>
      <c r="O182" s="1">
        <v>0.6</v>
      </c>
      <c r="P182" s="8">
        <v>0.08</v>
      </c>
      <c r="Q182" s="9">
        <v>0.69</v>
      </c>
      <c r="R182" s="9"/>
      <c r="W182" s="9">
        <v>-0.29</v>
      </c>
      <c r="X182" s="2" t="s">
        <v>375</v>
      </c>
    </row>
    <row r="183" spans="1:24">
      <c r="A183" s="3" t="s">
        <v>369</v>
      </c>
      <c r="B183" s="17">
        <v>2001</v>
      </c>
      <c r="C183" s="3" t="s">
        <v>370</v>
      </c>
      <c r="D183" s="4" t="s">
        <v>371</v>
      </c>
      <c r="E183" s="4" t="s">
        <v>372</v>
      </c>
      <c r="F183" s="1">
        <v>23.5</v>
      </c>
      <c r="G183" s="1">
        <v>670</v>
      </c>
      <c r="H183" s="20" t="s">
        <v>373</v>
      </c>
      <c r="I183" s="33" t="s">
        <v>374</v>
      </c>
      <c r="J183" s="30" t="s">
        <v>31</v>
      </c>
      <c r="K183" s="1">
        <v>26</v>
      </c>
      <c r="L183" s="18" t="s">
        <v>32</v>
      </c>
      <c r="M183" s="18">
        <v>390</v>
      </c>
      <c r="N183" s="18" t="s">
        <v>33</v>
      </c>
      <c r="O183" s="1">
        <v>0.63</v>
      </c>
      <c r="P183" s="8">
        <v>-0.014</v>
      </c>
      <c r="Q183" s="9">
        <v>0.69</v>
      </c>
      <c r="R183" s="9"/>
      <c r="W183" s="9">
        <v>-0.22</v>
      </c>
      <c r="X183" s="2" t="s">
        <v>375</v>
      </c>
    </row>
    <row r="184" spans="1:24">
      <c r="A184" s="3" t="s">
        <v>369</v>
      </c>
      <c r="B184" s="17">
        <v>2001</v>
      </c>
      <c r="C184" s="3" t="s">
        <v>370</v>
      </c>
      <c r="D184" s="4" t="s">
        <v>371</v>
      </c>
      <c r="E184" s="4" t="s">
        <v>372</v>
      </c>
      <c r="F184" s="1">
        <v>23.5</v>
      </c>
      <c r="G184" s="1">
        <v>670</v>
      </c>
      <c r="H184" s="20" t="s">
        <v>373</v>
      </c>
      <c r="I184" s="33" t="s">
        <v>374</v>
      </c>
      <c r="J184" s="30" t="s">
        <v>31</v>
      </c>
      <c r="K184" s="1">
        <v>26</v>
      </c>
      <c r="L184" s="18" t="s">
        <v>331</v>
      </c>
      <c r="M184" s="18">
        <v>260</v>
      </c>
      <c r="N184" s="18" t="s">
        <v>33</v>
      </c>
      <c r="O184" s="1">
        <v>0.58</v>
      </c>
      <c r="P184" s="8">
        <v>0.0928</v>
      </c>
      <c r="Q184" s="9">
        <v>0.51</v>
      </c>
      <c r="R184" s="9"/>
      <c r="W184" s="9">
        <v>-0.18</v>
      </c>
      <c r="X184" s="2" t="s">
        <v>375</v>
      </c>
    </row>
    <row r="185" spans="1:24">
      <c r="A185" s="3" t="s">
        <v>369</v>
      </c>
      <c r="B185" s="17">
        <v>2001</v>
      </c>
      <c r="C185" s="3" t="s">
        <v>370</v>
      </c>
      <c r="D185" s="4" t="s">
        <v>371</v>
      </c>
      <c r="E185" s="4" t="s">
        <v>372</v>
      </c>
      <c r="F185" s="1">
        <v>23.5</v>
      </c>
      <c r="G185" s="1">
        <v>670</v>
      </c>
      <c r="H185" s="20" t="s">
        <v>373</v>
      </c>
      <c r="I185" s="33" t="s">
        <v>374</v>
      </c>
      <c r="J185" s="30" t="s">
        <v>31</v>
      </c>
      <c r="K185" s="1">
        <v>26</v>
      </c>
      <c r="L185" s="18" t="s">
        <v>117</v>
      </c>
      <c r="M185" s="18">
        <v>260</v>
      </c>
      <c r="N185" s="18" t="s">
        <v>33</v>
      </c>
      <c r="O185" s="1">
        <v>0.6</v>
      </c>
      <c r="P185" s="8">
        <v>0.1777</v>
      </c>
      <c r="Q185" s="9">
        <v>0.51</v>
      </c>
      <c r="R185" s="9"/>
      <c r="W185" s="9">
        <v>-0.24</v>
      </c>
      <c r="X185" s="2" t="s">
        <v>375</v>
      </c>
    </row>
    <row r="186" spans="1:24">
      <c r="A186" s="3" t="s">
        <v>369</v>
      </c>
      <c r="B186" s="17">
        <v>2001</v>
      </c>
      <c r="C186" s="3" t="s">
        <v>370</v>
      </c>
      <c r="D186" s="4" t="s">
        <v>371</v>
      </c>
      <c r="E186" s="4" t="s">
        <v>372</v>
      </c>
      <c r="F186" s="1">
        <v>23.5</v>
      </c>
      <c r="G186" s="1">
        <v>670</v>
      </c>
      <c r="H186" s="20" t="s">
        <v>373</v>
      </c>
      <c r="I186" s="33" t="s">
        <v>374</v>
      </c>
      <c r="J186" s="30" t="s">
        <v>31</v>
      </c>
      <c r="K186" s="1">
        <v>26</v>
      </c>
      <c r="L186" s="18" t="s">
        <v>42</v>
      </c>
      <c r="M186" s="18">
        <v>260</v>
      </c>
      <c r="N186" s="18" t="s">
        <v>33</v>
      </c>
      <c r="O186" s="1">
        <v>0.55</v>
      </c>
      <c r="P186" s="8">
        <v>0.08</v>
      </c>
      <c r="Q186" s="9">
        <v>0.51</v>
      </c>
      <c r="R186" s="9"/>
      <c r="W186" s="9">
        <v>-0.24</v>
      </c>
      <c r="X186" s="2" t="s">
        <v>375</v>
      </c>
    </row>
    <row r="187" ht="18.75" spans="1:24">
      <c r="A187" s="3" t="s">
        <v>376</v>
      </c>
      <c r="B187" s="17">
        <v>1999</v>
      </c>
      <c r="C187" s="3" t="s">
        <v>377</v>
      </c>
      <c r="D187" s="4" t="s">
        <v>378</v>
      </c>
      <c r="E187" s="4" t="s">
        <v>379</v>
      </c>
      <c r="F187" s="1">
        <v>17.7</v>
      </c>
      <c r="G187" s="1">
        <v>1049</v>
      </c>
      <c r="H187" s="20" t="s">
        <v>285</v>
      </c>
      <c r="I187" s="33" t="s">
        <v>380</v>
      </c>
      <c r="J187" s="30" t="s">
        <v>276</v>
      </c>
      <c r="K187" s="1">
        <v>19</v>
      </c>
      <c r="L187" s="18" t="s">
        <v>117</v>
      </c>
      <c r="M187" s="18">
        <v>120</v>
      </c>
      <c r="N187" s="18" t="s">
        <v>286</v>
      </c>
      <c r="O187" s="1">
        <v>0.14</v>
      </c>
      <c r="P187" s="8">
        <v>0.0698</v>
      </c>
      <c r="Q187" s="9">
        <v>0.07</v>
      </c>
      <c r="R187" s="9">
        <v>0.222</v>
      </c>
      <c r="W187" s="9">
        <v>-0.08</v>
      </c>
      <c r="X187" s="2" t="s">
        <v>381</v>
      </c>
    </row>
    <row r="188" ht="18.75" spans="1:24">
      <c r="A188" s="3" t="s">
        <v>382</v>
      </c>
      <c r="B188" s="17">
        <v>2002</v>
      </c>
      <c r="C188" s="3" t="s">
        <v>383</v>
      </c>
      <c r="D188" s="4" t="s">
        <v>384</v>
      </c>
      <c r="E188" s="4" t="s">
        <v>385</v>
      </c>
      <c r="F188" s="1">
        <v>9.5</v>
      </c>
      <c r="G188" s="1" t="s">
        <v>386</v>
      </c>
      <c r="H188" s="20" t="s">
        <v>51</v>
      </c>
      <c r="I188" s="33" t="s">
        <v>30</v>
      </c>
      <c r="J188" s="30" t="s">
        <v>55</v>
      </c>
      <c r="K188" s="1">
        <v>16</v>
      </c>
      <c r="L188" s="18" t="s">
        <v>42</v>
      </c>
      <c r="M188" s="18">
        <v>90</v>
      </c>
      <c r="N188" s="18" t="s">
        <v>286</v>
      </c>
      <c r="O188" s="1">
        <v>-0.13</v>
      </c>
      <c r="Q188" s="9"/>
      <c r="R188" s="9"/>
      <c r="V188" s="9">
        <v>-0.05</v>
      </c>
      <c r="W188" s="9"/>
      <c r="X188" s="2" t="s">
        <v>387</v>
      </c>
    </row>
    <row r="189" ht="18.75" spans="1:24">
      <c r="A189" s="3" t="s">
        <v>382</v>
      </c>
      <c r="B189" s="17">
        <v>2002</v>
      </c>
      <c r="C189" s="3" t="s">
        <v>383</v>
      </c>
      <c r="D189" s="4" t="s">
        <v>384</v>
      </c>
      <c r="E189" s="4" t="s">
        <v>385</v>
      </c>
      <c r="F189" s="1">
        <v>9.5</v>
      </c>
      <c r="G189" s="1" t="s">
        <v>386</v>
      </c>
      <c r="H189" s="20" t="s">
        <v>51</v>
      </c>
      <c r="I189" s="33" t="s">
        <v>30</v>
      </c>
      <c r="J189" s="30" t="s">
        <v>55</v>
      </c>
      <c r="K189" s="1">
        <v>16</v>
      </c>
      <c r="L189" s="18" t="s">
        <v>42</v>
      </c>
      <c r="M189" s="18">
        <v>180</v>
      </c>
      <c r="N189" s="18" t="s">
        <v>286</v>
      </c>
      <c r="O189" s="1">
        <v>-0.36</v>
      </c>
      <c r="Q189" s="9"/>
      <c r="R189" s="9"/>
      <c r="V189" s="9">
        <v>-0.13</v>
      </c>
      <c r="W189" s="9"/>
      <c r="X189" s="2" t="s">
        <v>387</v>
      </c>
    </row>
    <row r="190" ht="18.75" spans="1:24">
      <c r="A190" s="3" t="s">
        <v>382</v>
      </c>
      <c r="B190" s="17">
        <v>2002</v>
      </c>
      <c r="C190" s="3" t="s">
        <v>383</v>
      </c>
      <c r="D190" s="4" t="s">
        <v>384</v>
      </c>
      <c r="E190" s="4" t="s">
        <v>385</v>
      </c>
      <c r="F190" s="1">
        <v>9.5</v>
      </c>
      <c r="G190" s="1" t="s">
        <v>386</v>
      </c>
      <c r="H190" s="20" t="s">
        <v>285</v>
      </c>
      <c r="I190" s="33" t="s">
        <v>30</v>
      </c>
      <c r="J190" s="30" t="s">
        <v>55</v>
      </c>
      <c r="K190" s="1">
        <v>16</v>
      </c>
      <c r="L190" s="18" t="s">
        <v>42</v>
      </c>
      <c r="M190" s="18">
        <v>90</v>
      </c>
      <c r="N190" s="18" t="s">
        <v>286</v>
      </c>
      <c r="O190" s="1">
        <v>0.05</v>
      </c>
      <c r="Q190" s="9"/>
      <c r="R190" s="9"/>
      <c r="V190" s="9">
        <v>-0.04</v>
      </c>
      <c r="W190" s="9"/>
      <c r="X190" s="2" t="s">
        <v>387</v>
      </c>
    </row>
    <row r="191" ht="18.75" spans="1:24">
      <c r="A191" s="3" t="s">
        <v>382</v>
      </c>
      <c r="B191" s="17">
        <v>2002</v>
      </c>
      <c r="C191" s="3" t="s">
        <v>383</v>
      </c>
      <c r="D191" s="4" t="s">
        <v>384</v>
      </c>
      <c r="E191" s="4" t="s">
        <v>385</v>
      </c>
      <c r="F191" s="1">
        <v>9.5</v>
      </c>
      <c r="G191" s="1" t="s">
        <v>386</v>
      </c>
      <c r="H191" s="20" t="s">
        <v>285</v>
      </c>
      <c r="I191" s="33" t="s">
        <v>30</v>
      </c>
      <c r="J191" s="30" t="s">
        <v>55</v>
      </c>
      <c r="K191" s="1">
        <v>16</v>
      </c>
      <c r="L191" s="18" t="s">
        <v>42</v>
      </c>
      <c r="M191" s="18">
        <v>180</v>
      </c>
      <c r="N191" s="18" t="s">
        <v>286</v>
      </c>
      <c r="O191" s="1">
        <v>0.12</v>
      </c>
      <c r="Q191" s="9"/>
      <c r="R191" s="9"/>
      <c r="V191" s="9">
        <v>-0.02</v>
      </c>
      <c r="W191" s="9"/>
      <c r="X191" s="2" t="s">
        <v>387</v>
      </c>
    </row>
    <row r="192" ht="18.75" spans="1:24">
      <c r="A192" s="3" t="s">
        <v>382</v>
      </c>
      <c r="B192" s="17">
        <v>2002</v>
      </c>
      <c r="C192" s="3" t="s">
        <v>383</v>
      </c>
      <c r="D192" s="4" t="s">
        <v>384</v>
      </c>
      <c r="E192" s="4" t="s">
        <v>385</v>
      </c>
      <c r="F192" s="1">
        <v>9.5</v>
      </c>
      <c r="G192" s="1" t="s">
        <v>386</v>
      </c>
      <c r="H192" s="18" t="s">
        <v>388</v>
      </c>
      <c r="I192" s="33" t="s">
        <v>30</v>
      </c>
      <c r="J192" s="30" t="s">
        <v>55</v>
      </c>
      <c r="K192" s="1">
        <v>16</v>
      </c>
      <c r="L192" s="18" t="s">
        <v>42</v>
      </c>
      <c r="M192" s="18">
        <v>90</v>
      </c>
      <c r="N192" s="18" t="s">
        <v>286</v>
      </c>
      <c r="O192" s="1">
        <v>-0.08</v>
      </c>
      <c r="Q192" s="9"/>
      <c r="R192" s="9"/>
      <c r="V192" s="9">
        <v>-0.01</v>
      </c>
      <c r="W192" s="9"/>
      <c r="X192" s="2" t="s">
        <v>387</v>
      </c>
    </row>
    <row r="193" ht="18.75" spans="1:24">
      <c r="A193" s="3" t="s">
        <v>382</v>
      </c>
      <c r="B193" s="17">
        <v>2002</v>
      </c>
      <c r="C193" s="3" t="s">
        <v>383</v>
      </c>
      <c r="D193" s="4" t="s">
        <v>384</v>
      </c>
      <c r="E193" s="4" t="s">
        <v>385</v>
      </c>
      <c r="F193" s="1">
        <v>9.5</v>
      </c>
      <c r="G193" s="1" t="s">
        <v>386</v>
      </c>
      <c r="H193" s="18" t="s">
        <v>388</v>
      </c>
      <c r="I193" s="33" t="s">
        <v>30</v>
      </c>
      <c r="J193" s="30" t="s">
        <v>55</v>
      </c>
      <c r="K193" s="1">
        <v>16</v>
      </c>
      <c r="L193" s="18" t="s">
        <v>42</v>
      </c>
      <c r="M193" s="18">
        <v>180</v>
      </c>
      <c r="N193" s="18" t="s">
        <v>286</v>
      </c>
      <c r="O193" s="1">
        <v>-0.45</v>
      </c>
      <c r="Q193" s="9"/>
      <c r="R193" s="9"/>
      <c r="V193" s="9">
        <v>-0.05</v>
      </c>
      <c r="W193" s="9"/>
      <c r="X193" s="2" t="s">
        <v>387</v>
      </c>
    </row>
    <row r="194" ht="18.75" spans="1:24">
      <c r="A194" s="3" t="s">
        <v>382</v>
      </c>
      <c r="B194" s="17">
        <v>2002</v>
      </c>
      <c r="C194" s="3" t="s">
        <v>383</v>
      </c>
      <c r="D194" s="4" t="s">
        <v>384</v>
      </c>
      <c r="E194" s="4" t="s">
        <v>385</v>
      </c>
      <c r="F194" s="1">
        <v>9.5</v>
      </c>
      <c r="G194" s="1" t="s">
        <v>386</v>
      </c>
      <c r="H194" s="18" t="s">
        <v>388</v>
      </c>
      <c r="I194" s="33" t="s">
        <v>30</v>
      </c>
      <c r="J194" s="30" t="s">
        <v>55</v>
      </c>
      <c r="K194" s="1">
        <v>16</v>
      </c>
      <c r="L194" s="18" t="s">
        <v>42</v>
      </c>
      <c r="M194" s="18">
        <v>90</v>
      </c>
      <c r="N194" s="18" t="s">
        <v>286</v>
      </c>
      <c r="O194" s="1">
        <v>-0.04</v>
      </c>
      <c r="Q194" s="9"/>
      <c r="R194" s="9"/>
      <c r="V194" s="9">
        <v>-0.01</v>
      </c>
      <c r="W194" s="9"/>
      <c r="X194" s="2" t="s">
        <v>387</v>
      </c>
    </row>
    <row r="195" ht="18.75" spans="1:24">
      <c r="A195" s="3" t="s">
        <v>382</v>
      </c>
      <c r="B195" s="17">
        <v>2002</v>
      </c>
      <c r="C195" s="3" t="s">
        <v>383</v>
      </c>
      <c r="D195" s="4" t="s">
        <v>384</v>
      </c>
      <c r="E195" s="4" t="s">
        <v>385</v>
      </c>
      <c r="F195" s="1">
        <v>9.5</v>
      </c>
      <c r="G195" s="1" t="s">
        <v>386</v>
      </c>
      <c r="H195" s="18" t="s">
        <v>388</v>
      </c>
      <c r="I195" s="33" t="s">
        <v>30</v>
      </c>
      <c r="J195" s="30" t="s">
        <v>55</v>
      </c>
      <c r="K195" s="1">
        <v>16</v>
      </c>
      <c r="L195" s="18" t="s">
        <v>42</v>
      </c>
      <c r="M195" s="18">
        <v>180</v>
      </c>
      <c r="N195" s="18" t="s">
        <v>286</v>
      </c>
      <c r="O195" s="1">
        <v>-0.21</v>
      </c>
      <c r="Q195" s="9"/>
      <c r="R195" s="9"/>
      <c r="V195" s="9">
        <v>-0.03</v>
      </c>
      <c r="W195" s="9"/>
      <c r="X195" s="2" t="s">
        <v>387</v>
      </c>
    </row>
    <row r="196" spans="1:24">
      <c r="A196" s="3" t="s">
        <v>165</v>
      </c>
      <c r="B196" s="17">
        <v>2018</v>
      </c>
      <c r="C196" s="3" t="s">
        <v>389</v>
      </c>
      <c r="D196" s="4" t="s">
        <v>390</v>
      </c>
      <c r="E196" s="4" t="s">
        <v>391</v>
      </c>
      <c r="F196" s="1">
        <v>14.9</v>
      </c>
      <c r="G196" s="1">
        <v>1511</v>
      </c>
      <c r="H196" s="20" t="s">
        <v>55</v>
      </c>
      <c r="I196" s="33" t="s">
        <v>392</v>
      </c>
      <c r="J196" s="30" t="s">
        <v>55</v>
      </c>
      <c r="K196" s="1">
        <v>3</v>
      </c>
      <c r="L196" s="18" t="s">
        <v>42</v>
      </c>
      <c r="M196" s="18">
        <v>84</v>
      </c>
      <c r="N196" s="18" t="s">
        <v>33</v>
      </c>
      <c r="O196" s="1">
        <v>0.14</v>
      </c>
      <c r="Q196" s="9"/>
      <c r="R196" s="9"/>
      <c r="W196" s="9"/>
      <c r="X196" s="2" t="s">
        <v>393</v>
      </c>
    </row>
    <row r="197" spans="1:24">
      <c r="A197" s="3" t="s">
        <v>165</v>
      </c>
      <c r="B197" s="17">
        <v>2018</v>
      </c>
      <c r="C197" s="3" t="s">
        <v>389</v>
      </c>
      <c r="D197" s="4" t="s">
        <v>390</v>
      </c>
      <c r="E197" s="4" t="s">
        <v>391</v>
      </c>
      <c r="F197" s="1">
        <v>14.9</v>
      </c>
      <c r="G197" s="1">
        <v>1511</v>
      </c>
      <c r="H197" s="20" t="s">
        <v>55</v>
      </c>
      <c r="I197" s="33" t="s">
        <v>394</v>
      </c>
      <c r="J197" s="30" t="s">
        <v>55</v>
      </c>
      <c r="K197" s="1">
        <v>3</v>
      </c>
      <c r="L197" s="18" t="s">
        <v>42</v>
      </c>
      <c r="M197" s="18">
        <v>168</v>
      </c>
      <c r="N197" s="18" t="s">
        <v>33</v>
      </c>
      <c r="O197" s="1">
        <v>0.22</v>
      </c>
      <c r="Q197" s="9"/>
      <c r="R197" s="9"/>
      <c r="W197" s="9"/>
      <c r="X197" s="2" t="s">
        <v>393</v>
      </c>
    </row>
    <row r="198" spans="1:24">
      <c r="A198" s="3" t="s">
        <v>165</v>
      </c>
      <c r="B198" s="17">
        <v>2018</v>
      </c>
      <c r="C198" s="3" t="s">
        <v>389</v>
      </c>
      <c r="D198" s="4" t="s">
        <v>390</v>
      </c>
      <c r="E198" s="4" t="s">
        <v>391</v>
      </c>
      <c r="F198" s="1">
        <v>14.9</v>
      </c>
      <c r="G198" s="1">
        <v>1511</v>
      </c>
      <c r="H198" s="20" t="s">
        <v>55</v>
      </c>
      <c r="I198" s="33" t="s">
        <v>392</v>
      </c>
      <c r="J198" s="30" t="s">
        <v>55</v>
      </c>
      <c r="K198" s="1">
        <v>3</v>
      </c>
      <c r="L198" s="18" t="s">
        <v>42</v>
      </c>
      <c r="M198" s="18">
        <v>84</v>
      </c>
      <c r="N198" s="18" t="s">
        <v>33</v>
      </c>
      <c r="O198" s="1">
        <v>-0.02</v>
      </c>
      <c r="Q198" s="9"/>
      <c r="R198" s="9"/>
      <c r="W198" s="9"/>
      <c r="X198" s="2" t="s">
        <v>393</v>
      </c>
    </row>
    <row r="199" spans="1:24">
      <c r="A199" s="3" t="s">
        <v>165</v>
      </c>
      <c r="B199" s="17">
        <v>2018</v>
      </c>
      <c r="C199" s="3" t="s">
        <v>389</v>
      </c>
      <c r="D199" s="4" t="s">
        <v>390</v>
      </c>
      <c r="E199" s="4" t="s">
        <v>391</v>
      </c>
      <c r="F199" s="1">
        <v>14.9</v>
      </c>
      <c r="G199" s="1">
        <v>1511</v>
      </c>
      <c r="H199" s="20" t="s">
        <v>55</v>
      </c>
      <c r="I199" s="33" t="s">
        <v>394</v>
      </c>
      <c r="J199" s="30" t="s">
        <v>55</v>
      </c>
      <c r="K199" s="1">
        <v>3</v>
      </c>
      <c r="L199" s="18" t="s">
        <v>42</v>
      </c>
      <c r="M199" s="18">
        <v>168</v>
      </c>
      <c r="N199" s="18" t="s">
        <v>33</v>
      </c>
      <c r="O199" s="1">
        <v>-0.03</v>
      </c>
      <c r="Q199" s="9"/>
      <c r="R199" s="9"/>
      <c r="W199" s="9"/>
      <c r="X199" s="2" t="s">
        <v>393</v>
      </c>
    </row>
    <row r="200" ht="18.75" spans="1:24">
      <c r="A200" s="3" t="s">
        <v>395</v>
      </c>
      <c r="B200" s="17">
        <v>1995</v>
      </c>
      <c r="C200" s="3" t="s">
        <v>396</v>
      </c>
      <c r="D200" s="4" t="s">
        <v>397</v>
      </c>
      <c r="E200" s="4" t="s">
        <v>398</v>
      </c>
      <c r="F200" s="1">
        <v>14.4</v>
      </c>
      <c r="G200" s="1">
        <v>1008</v>
      </c>
      <c r="H200" s="20" t="s">
        <v>399</v>
      </c>
      <c r="I200" s="33" t="s">
        <v>30</v>
      </c>
      <c r="J200" s="30" t="s">
        <v>69</v>
      </c>
      <c r="K200" s="1">
        <v>18</v>
      </c>
      <c r="L200" s="18" t="s">
        <v>42</v>
      </c>
      <c r="M200" s="18">
        <v>135</v>
      </c>
      <c r="N200" s="18" t="s">
        <v>286</v>
      </c>
      <c r="O200" s="1">
        <v>0.15</v>
      </c>
      <c r="P200" s="8">
        <v>-0.0317</v>
      </c>
      <c r="Q200" s="9">
        <v>0.18</v>
      </c>
      <c r="R200" s="9"/>
      <c r="W200" s="9"/>
      <c r="X200" s="2" t="s">
        <v>400</v>
      </c>
    </row>
    <row r="201" spans="1:24">
      <c r="A201" s="3" t="s">
        <v>401</v>
      </c>
      <c r="B201" s="17">
        <v>2005</v>
      </c>
      <c r="C201" s="3" t="s">
        <v>402</v>
      </c>
      <c r="D201" s="4" t="s">
        <v>403</v>
      </c>
      <c r="E201" s="4" t="s">
        <v>404</v>
      </c>
      <c r="F201" s="1">
        <v>17.7</v>
      </c>
      <c r="G201" s="1">
        <v>1800</v>
      </c>
      <c r="H201" s="20" t="s">
        <v>55</v>
      </c>
      <c r="I201" s="33" t="s">
        <v>405</v>
      </c>
      <c r="J201" s="30" t="s">
        <v>55</v>
      </c>
      <c r="K201" s="1">
        <v>2</v>
      </c>
      <c r="L201" s="18" t="s">
        <v>42</v>
      </c>
      <c r="M201" s="18">
        <v>120</v>
      </c>
      <c r="N201" s="18" t="s">
        <v>33</v>
      </c>
      <c r="O201" s="1">
        <v>0.36</v>
      </c>
      <c r="P201" s="8">
        <v>0.3555</v>
      </c>
      <c r="Q201" s="9">
        <v>0.01</v>
      </c>
      <c r="R201" s="9">
        <v>0.2654</v>
      </c>
      <c r="V201" s="9">
        <v>-0.02</v>
      </c>
      <c r="W201" s="9">
        <v>0.21</v>
      </c>
      <c r="X201" s="2" t="s">
        <v>406</v>
      </c>
    </row>
    <row r="202" spans="1:24">
      <c r="A202" s="3" t="s">
        <v>401</v>
      </c>
      <c r="B202" s="17">
        <v>2005</v>
      </c>
      <c r="C202" s="3" t="s">
        <v>402</v>
      </c>
      <c r="D202" s="4" t="s">
        <v>403</v>
      </c>
      <c r="E202" s="4" t="s">
        <v>404</v>
      </c>
      <c r="F202" s="1">
        <v>17.7</v>
      </c>
      <c r="G202" s="1">
        <v>1800</v>
      </c>
      <c r="H202" s="20" t="s">
        <v>55</v>
      </c>
      <c r="I202" s="33" t="s">
        <v>405</v>
      </c>
      <c r="J202" s="30" t="s">
        <v>55</v>
      </c>
      <c r="K202" s="1">
        <v>2</v>
      </c>
      <c r="L202" s="18" t="s">
        <v>117</v>
      </c>
      <c r="M202" s="18">
        <v>120</v>
      </c>
      <c r="N202" s="18" t="s">
        <v>33</v>
      </c>
      <c r="O202" s="1">
        <v>-0.38</v>
      </c>
      <c r="P202" s="8">
        <v>-0.3822</v>
      </c>
      <c r="Q202" s="9">
        <v>0</v>
      </c>
      <c r="R202" s="9">
        <v>0.1621</v>
      </c>
      <c r="V202" s="9">
        <v>-0.02</v>
      </c>
      <c r="W202" s="9">
        <v>0.21</v>
      </c>
      <c r="X202" s="2" t="s">
        <v>406</v>
      </c>
    </row>
    <row r="203" spans="1:24">
      <c r="A203" s="3" t="s">
        <v>401</v>
      </c>
      <c r="B203" s="17">
        <v>2005</v>
      </c>
      <c r="C203" s="3" t="s">
        <v>402</v>
      </c>
      <c r="D203" s="4" t="s">
        <v>403</v>
      </c>
      <c r="E203" s="4" t="s">
        <v>404</v>
      </c>
      <c r="F203" s="1">
        <v>17.7</v>
      </c>
      <c r="G203" s="1">
        <v>1800</v>
      </c>
      <c r="H203" s="20" t="s">
        <v>55</v>
      </c>
      <c r="I203" s="33" t="s">
        <v>405</v>
      </c>
      <c r="J203" s="30" t="s">
        <v>55</v>
      </c>
      <c r="K203" s="1">
        <v>2</v>
      </c>
      <c r="L203" s="18" t="s">
        <v>117</v>
      </c>
      <c r="M203" s="18">
        <v>120</v>
      </c>
      <c r="N203" s="18" t="s">
        <v>33</v>
      </c>
      <c r="O203" s="1">
        <v>-0.74</v>
      </c>
      <c r="P203" s="8">
        <v>-0.747</v>
      </c>
      <c r="Q203" s="9">
        <v>0.01</v>
      </c>
      <c r="R203" s="9">
        <v>0.3016</v>
      </c>
      <c r="V203" s="9">
        <v>-0.02</v>
      </c>
      <c r="W203" s="9">
        <v>0.23</v>
      </c>
      <c r="X203" s="2" t="s">
        <v>406</v>
      </c>
    </row>
    <row r="204" spans="1:24">
      <c r="A204" s="3" t="s">
        <v>401</v>
      </c>
      <c r="B204" s="17">
        <v>2005</v>
      </c>
      <c r="C204" s="3" t="s">
        <v>402</v>
      </c>
      <c r="D204" s="4" t="s">
        <v>403</v>
      </c>
      <c r="E204" s="4" t="s">
        <v>404</v>
      </c>
      <c r="F204" s="1">
        <v>17.7</v>
      </c>
      <c r="G204" s="1">
        <v>1800</v>
      </c>
      <c r="H204" s="20" t="s">
        <v>55</v>
      </c>
      <c r="I204" s="33" t="s">
        <v>405</v>
      </c>
      <c r="J204" s="30" t="s">
        <v>55</v>
      </c>
      <c r="K204" s="1">
        <v>2</v>
      </c>
      <c r="L204" s="18" t="s">
        <v>117</v>
      </c>
      <c r="M204" s="18">
        <v>120</v>
      </c>
      <c r="N204" s="18" t="s">
        <v>33</v>
      </c>
      <c r="O204" s="1">
        <v>-0.01</v>
      </c>
      <c r="P204" s="8">
        <v>0.0912</v>
      </c>
      <c r="Q204" s="9">
        <v>-0.11</v>
      </c>
      <c r="R204" s="9">
        <v>0.1689</v>
      </c>
      <c r="V204" s="9">
        <v>-0.04</v>
      </c>
      <c r="W204" s="9">
        <v>0.21</v>
      </c>
      <c r="X204" s="2" t="s">
        <v>406</v>
      </c>
    </row>
    <row r="205" spans="1:24">
      <c r="A205" s="3" t="s">
        <v>401</v>
      </c>
      <c r="B205" s="17">
        <v>2005</v>
      </c>
      <c r="C205" s="3" t="s">
        <v>402</v>
      </c>
      <c r="D205" s="4" t="s">
        <v>403</v>
      </c>
      <c r="E205" s="4" t="s">
        <v>404</v>
      </c>
      <c r="F205" s="1">
        <v>17.7</v>
      </c>
      <c r="G205" s="1">
        <v>1800</v>
      </c>
      <c r="H205" s="20" t="s">
        <v>55</v>
      </c>
      <c r="I205" s="33" t="s">
        <v>405</v>
      </c>
      <c r="J205" s="30" t="s">
        <v>55</v>
      </c>
      <c r="K205" s="1">
        <v>2</v>
      </c>
      <c r="L205" s="18" t="s">
        <v>117</v>
      </c>
      <c r="M205" s="18">
        <v>120</v>
      </c>
      <c r="N205" s="18" t="s">
        <v>33</v>
      </c>
      <c r="O205" s="1">
        <v>-0.15</v>
      </c>
      <c r="P205" s="8">
        <v>-0.3206</v>
      </c>
      <c r="Q205" s="9">
        <v>0.17</v>
      </c>
      <c r="R205" s="9">
        <v>0.2654</v>
      </c>
      <c r="V205" s="9">
        <v>0</v>
      </c>
      <c r="W205" s="9">
        <v>0.01</v>
      </c>
      <c r="X205" s="2" t="s">
        <v>406</v>
      </c>
    </row>
    <row r="206" ht="18.75" spans="1:24">
      <c r="A206" s="3" t="s">
        <v>407</v>
      </c>
      <c r="B206" s="17">
        <v>2003</v>
      </c>
      <c r="C206" s="3" t="s">
        <v>408</v>
      </c>
      <c r="D206" s="4" t="s">
        <v>409</v>
      </c>
      <c r="E206" s="4" t="s">
        <v>410</v>
      </c>
      <c r="F206" s="1">
        <v>16.3</v>
      </c>
      <c r="G206" s="1">
        <v>1275</v>
      </c>
      <c r="H206" s="20" t="s">
        <v>411</v>
      </c>
      <c r="I206" s="33" t="s">
        <v>412</v>
      </c>
      <c r="J206" s="30" t="s">
        <v>123</v>
      </c>
      <c r="K206" s="1">
        <v>5</v>
      </c>
      <c r="L206" s="18" t="s">
        <v>32</v>
      </c>
      <c r="M206" s="18">
        <v>80</v>
      </c>
      <c r="N206" s="18" t="s">
        <v>332</v>
      </c>
      <c r="O206" s="1">
        <v>0.21</v>
      </c>
      <c r="P206" s="8">
        <v>0.2088</v>
      </c>
      <c r="Q206" s="9">
        <v>0</v>
      </c>
      <c r="R206" s="9"/>
      <c r="S206" s="9">
        <v>-6.68</v>
      </c>
      <c r="T206" s="9">
        <v>0.25</v>
      </c>
      <c r="W206" s="9">
        <v>-0.02</v>
      </c>
      <c r="X206" s="2" t="s">
        <v>413</v>
      </c>
    </row>
    <row r="207" ht="18.75" spans="1:24">
      <c r="A207" s="3" t="s">
        <v>407</v>
      </c>
      <c r="B207" s="17">
        <v>2003</v>
      </c>
      <c r="C207" s="3" t="s">
        <v>408</v>
      </c>
      <c r="D207" s="4" t="s">
        <v>409</v>
      </c>
      <c r="E207" s="4" t="s">
        <v>410</v>
      </c>
      <c r="F207" s="1">
        <v>16.3</v>
      </c>
      <c r="G207" s="1">
        <v>1275</v>
      </c>
      <c r="H207" s="20" t="s">
        <v>411</v>
      </c>
      <c r="I207" s="33" t="s">
        <v>412</v>
      </c>
      <c r="J207" s="30" t="s">
        <v>123</v>
      </c>
      <c r="K207" s="1">
        <v>5</v>
      </c>
      <c r="L207" s="18" t="s">
        <v>32</v>
      </c>
      <c r="M207" s="18">
        <v>160</v>
      </c>
      <c r="N207" s="18" t="s">
        <v>332</v>
      </c>
      <c r="O207" s="1">
        <v>0.14</v>
      </c>
      <c r="P207" s="8">
        <v>0.1161</v>
      </c>
      <c r="Q207" s="9">
        <v>0.03</v>
      </c>
      <c r="R207" s="9"/>
      <c r="W207" s="9">
        <v>-0.07</v>
      </c>
      <c r="X207" s="2" t="s">
        <v>413</v>
      </c>
    </row>
    <row r="208" spans="1:24">
      <c r="A208" s="3" t="s">
        <v>414</v>
      </c>
      <c r="B208" s="17">
        <v>1985</v>
      </c>
      <c r="C208" s="3" t="s">
        <v>415</v>
      </c>
      <c r="D208" s="4" t="s">
        <v>416</v>
      </c>
      <c r="E208" s="4" t="s">
        <v>417</v>
      </c>
      <c r="F208" s="1">
        <v>5.4</v>
      </c>
      <c r="G208" s="1">
        <v>570</v>
      </c>
      <c r="H208" s="20" t="s">
        <v>55</v>
      </c>
      <c r="I208" s="33" t="s">
        <v>418</v>
      </c>
      <c r="J208" s="30" t="s">
        <v>55</v>
      </c>
      <c r="K208" s="1">
        <v>27</v>
      </c>
      <c r="L208" s="18" t="s">
        <v>42</v>
      </c>
      <c r="M208" s="18">
        <v>80</v>
      </c>
      <c r="N208" s="18" t="s">
        <v>55</v>
      </c>
      <c r="O208" s="1">
        <v>0.27</v>
      </c>
      <c r="Q208" s="9"/>
      <c r="R208" s="9">
        <v>0.17</v>
      </c>
      <c r="W208" s="9"/>
      <c r="X208" s="2" t="s">
        <v>419</v>
      </c>
    </row>
    <row r="209" spans="1:24">
      <c r="A209" s="3" t="s">
        <v>420</v>
      </c>
      <c r="B209" s="17">
        <v>2002</v>
      </c>
      <c r="C209" s="3" t="s">
        <v>421</v>
      </c>
      <c r="D209" s="4" t="s">
        <v>422</v>
      </c>
      <c r="E209" s="4" t="s">
        <v>423</v>
      </c>
      <c r="F209" s="1">
        <v>10</v>
      </c>
      <c r="G209" s="1">
        <v>950</v>
      </c>
      <c r="H209" s="20" t="s">
        <v>55</v>
      </c>
      <c r="I209" s="33" t="s">
        <v>424</v>
      </c>
      <c r="J209" s="30" t="s">
        <v>55</v>
      </c>
      <c r="K209" s="1">
        <v>3</v>
      </c>
      <c r="L209" s="18" t="s">
        <v>32</v>
      </c>
      <c r="M209" s="18">
        <v>150</v>
      </c>
      <c r="N209" s="18" t="s">
        <v>33</v>
      </c>
      <c r="O209" s="1">
        <v>-0.03</v>
      </c>
      <c r="P209" s="8">
        <v>-0.0384</v>
      </c>
      <c r="Q209" s="9">
        <v>0.01</v>
      </c>
      <c r="R209" s="9">
        <v>1.3083</v>
      </c>
      <c r="U209" s="8">
        <v>-0.3417</v>
      </c>
      <c r="V209" s="9">
        <v>-0.05</v>
      </c>
      <c r="W209" s="9">
        <v>-0.03</v>
      </c>
      <c r="X209" s="2" t="s">
        <v>425</v>
      </c>
    </row>
    <row r="210" spans="1:24">
      <c r="A210" s="3" t="s">
        <v>426</v>
      </c>
      <c r="B210" s="17">
        <v>2009</v>
      </c>
      <c r="C210" s="3" t="s">
        <v>236</v>
      </c>
      <c r="D210" s="4" t="s">
        <v>427</v>
      </c>
      <c r="E210" s="4" t="s">
        <v>428</v>
      </c>
      <c r="F210" s="1">
        <v>17.5</v>
      </c>
      <c r="G210" s="1">
        <v>1014</v>
      </c>
      <c r="H210" s="20" t="s">
        <v>429</v>
      </c>
      <c r="I210" s="33" t="s">
        <v>68</v>
      </c>
      <c r="J210" s="30" t="s">
        <v>31</v>
      </c>
      <c r="K210" s="1">
        <v>24</v>
      </c>
      <c r="L210" s="18" t="s">
        <v>42</v>
      </c>
      <c r="M210" s="18">
        <v>55.2</v>
      </c>
      <c r="N210" s="18" t="s">
        <v>33</v>
      </c>
      <c r="O210" s="1">
        <v>-0.07</v>
      </c>
      <c r="Q210" s="9"/>
      <c r="R210" s="9"/>
      <c r="V210" s="9">
        <v>0</v>
      </c>
      <c r="W210" s="9"/>
      <c r="X210" s="2" t="s">
        <v>430</v>
      </c>
    </row>
    <row r="211" spans="1:24">
      <c r="A211" s="3" t="s">
        <v>426</v>
      </c>
      <c r="B211" s="17">
        <v>2009</v>
      </c>
      <c r="C211" s="3" t="s">
        <v>236</v>
      </c>
      <c r="D211" s="4" t="s">
        <v>427</v>
      </c>
      <c r="E211" s="4" t="s">
        <v>428</v>
      </c>
      <c r="F211" s="1">
        <v>17.5</v>
      </c>
      <c r="G211" s="1">
        <v>1014</v>
      </c>
      <c r="H211" s="20" t="s">
        <v>429</v>
      </c>
      <c r="I211" s="33" t="s">
        <v>68</v>
      </c>
      <c r="J211" s="30" t="s">
        <v>31</v>
      </c>
      <c r="K211" s="1">
        <v>24</v>
      </c>
      <c r="L211" s="18" t="s">
        <v>117</v>
      </c>
      <c r="M211" s="18">
        <v>55.2</v>
      </c>
      <c r="N211" s="18" t="s">
        <v>33</v>
      </c>
      <c r="O211" s="1">
        <v>0.36</v>
      </c>
      <c r="Q211" s="9"/>
      <c r="R211" s="9"/>
      <c r="V211" s="9">
        <v>-0.02</v>
      </c>
      <c r="W211" s="9"/>
      <c r="X211" s="2" t="s">
        <v>430</v>
      </c>
    </row>
    <row r="212" spans="1:24">
      <c r="A212" s="3" t="s">
        <v>426</v>
      </c>
      <c r="B212" s="17">
        <v>2009</v>
      </c>
      <c r="C212" s="3" t="s">
        <v>236</v>
      </c>
      <c r="D212" s="4" t="s">
        <v>427</v>
      </c>
      <c r="E212" s="4" t="s">
        <v>428</v>
      </c>
      <c r="F212" s="1">
        <v>17.5</v>
      </c>
      <c r="G212" s="1">
        <v>1014</v>
      </c>
      <c r="H212" s="20" t="s">
        <v>429</v>
      </c>
      <c r="I212" s="33" t="s">
        <v>68</v>
      </c>
      <c r="J212" s="30" t="s">
        <v>31</v>
      </c>
      <c r="K212" s="1">
        <v>24</v>
      </c>
      <c r="L212" s="18" t="s">
        <v>32</v>
      </c>
      <c r="M212" s="18">
        <v>55.2</v>
      </c>
      <c r="N212" s="18" t="s">
        <v>33</v>
      </c>
      <c r="O212" s="1">
        <v>0.56</v>
      </c>
      <c r="Q212" s="9"/>
      <c r="R212" s="9"/>
      <c r="V212" s="9">
        <v>-0.02</v>
      </c>
      <c r="W212" s="9"/>
      <c r="X212" s="2" t="s">
        <v>430</v>
      </c>
    </row>
    <row r="213" spans="1:24">
      <c r="A213" s="3" t="s">
        <v>426</v>
      </c>
      <c r="B213" s="17">
        <v>2009</v>
      </c>
      <c r="C213" s="3" t="s">
        <v>236</v>
      </c>
      <c r="D213" s="4" t="s">
        <v>427</v>
      </c>
      <c r="E213" s="4" t="s">
        <v>428</v>
      </c>
      <c r="F213" s="1">
        <v>17.5</v>
      </c>
      <c r="G213" s="1">
        <v>1014</v>
      </c>
      <c r="H213" s="20" t="s">
        <v>429</v>
      </c>
      <c r="I213" s="33" t="s">
        <v>40</v>
      </c>
      <c r="J213" s="30" t="s">
        <v>31</v>
      </c>
      <c r="K213" s="1">
        <v>24</v>
      </c>
      <c r="L213" s="18" t="s">
        <v>42</v>
      </c>
      <c r="M213" s="18">
        <v>55.2</v>
      </c>
      <c r="N213" s="18" t="s">
        <v>33</v>
      </c>
      <c r="O213" s="1">
        <v>0</v>
      </c>
      <c r="Q213" s="9"/>
      <c r="R213" s="9"/>
      <c r="V213" s="9">
        <v>0</v>
      </c>
      <c r="W213" s="9"/>
      <c r="X213" s="2" t="s">
        <v>430</v>
      </c>
    </row>
    <row r="214" spans="1:24">
      <c r="A214" s="3" t="s">
        <v>426</v>
      </c>
      <c r="B214" s="17">
        <v>2009</v>
      </c>
      <c r="C214" s="3" t="s">
        <v>236</v>
      </c>
      <c r="D214" s="4" t="s">
        <v>427</v>
      </c>
      <c r="E214" s="4" t="s">
        <v>428</v>
      </c>
      <c r="F214" s="1">
        <v>17.5</v>
      </c>
      <c r="G214" s="1">
        <v>1014</v>
      </c>
      <c r="H214" s="20" t="s">
        <v>429</v>
      </c>
      <c r="I214" s="33" t="s">
        <v>40</v>
      </c>
      <c r="J214" s="30" t="s">
        <v>31</v>
      </c>
      <c r="K214" s="1">
        <v>24</v>
      </c>
      <c r="L214" s="18" t="s">
        <v>117</v>
      </c>
      <c r="M214" s="18">
        <v>55.2</v>
      </c>
      <c r="N214" s="18" t="s">
        <v>33</v>
      </c>
      <c r="O214" s="1">
        <v>0.52</v>
      </c>
      <c r="Q214" s="9"/>
      <c r="R214" s="9"/>
      <c r="V214" s="9">
        <v>-0.02</v>
      </c>
      <c r="W214" s="9"/>
      <c r="X214" s="2" t="s">
        <v>430</v>
      </c>
    </row>
    <row r="215" spans="1:24">
      <c r="A215" s="3" t="s">
        <v>426</v>
      </c>
      <c r="B215" s="17">
        <v>2009</v>
      </c>
      <c r="C215" s="3" t="s">
        <v>236</v>
      </c>
      <c r="D215" s="4" t="s">
        <v>427</v>
      </c>
      <c r="E215" s="4" t="s">
        <v>428</v>
      </c>
      <c r="F215" s="1">
        <v>17.5</v>
      </c>
      <c r="G215" s="1">
        <v>1014</v>
      </c>
      <c r="H215" s="20" t="s">
        <v>429</v>
      </c>
      <c r="I215" s="33" t="s">
        <v>40</v>
      </c>
      <c r="J215" s="30" t="s">
        <v>31</v>
      </c>
      <c r="K215" s="1">
        <v>24</v>
      </c>
      <c r="L215" s="18" t="s">
        <v>32</v>
      </c>
      <c r="M215" s="18">
        <v>55.2</v>
      </c>
      <c r="N215" s="18" t="s">
        <v>33</v>
      </c>
      <c r="O215" s="1">
        <v>1.16</v>
      </c>
      <c r="Q215" s="9"/>
      <c r="R215" s="9"/>
      <c r="V215" s="9">
        <v>-0.02</v>
      </c>
      <c r="W215" s="9"/>
      <c r="X215" s="2" t="s">
        <v>430</v>
      </c>
    </row>
    <row r="216" spans="1:24">
      <c r="A216" s="3" t="s">
        <v>165</v>
      </c>
      <c r="B216" s="17">
        <v>2008</v>
      </c>
      <c r="C216" s="3" t="s">
        <v>431</v>
      </c>
      <c r="D216" s="4" t="s">
        <v>208</v>
      </c>
      <c r="E216" s="4" t="s">
        <v>209</v>
      </c>
      <c r="F216" s="1">
        <v>11</v>
      </c>
      <c r="G216" s="1">
        <v>600</v>
      </c>
      <c r="H216" s="20" t="s">
        <v>429</v>
      </c>
      <c r="I216" s="33" t="s">
        <v>40</v>
      </c>
      <c r="J216" s="30" t="s">
        <v>31</v>
      </c>
      <c r="K216" s="1">
        <v>15</v>
      </c>
      <c r="L216" s="18" t="s">
        <v>32</v>
      </c>
      <c r="M216" s="18">
        <v>320</v>
      </c>
      <c r="N216" s="18" t="s">
        <v>55</v>
      </c>
      <c r="O216" s="1">
        <v>0.35</v>
      </c>
      <c r="P216" s="8">
        <v>0.0842</v>
      </c>
      <c r="Q216" s="9">
        <v>0.27</v>
      </c>
      <c r="R216" s="9"/>
      <c r="V216" s="9">
        <v>-0.02</v>
      </c>
      <c r="W216" s="9">
        <v>-0.1</v>
      </c>
      <c r="X216" s="2" t="s">
        <v>432</v>
      </c>
    </row>
    <row r="217" spans="1:24">
      <c r="A217" s="3" t="s">
        <v>88</v>
      </c>
      <c r="B217" s="17">
        <v>2013</v>
      </c>
      <c r="C217" s="3" t="s">
        <v>36</v>
      </c>
      <c r="D217" s="4" t="s">
        <v>433</v>
      </c>
      <c r="E217" s="4" t="s">
        <v>434</v>
      </c>
      <c r="F217" s="1">
        <v>10</v>
      </c>
      <c r="G217" s="1">
        <v>572</v>
      </c>
      <c r="H217" s="18" t="s">
        <v>55</v>
      </c>
      <c r="I217" s="34" t="s">
        <v>435</v>
      </c>
      <c r="J217" s="30" t="s">
        <v>31</v>
      </c>
      <c r="K217" s="1">
        <v>2</v>
      </c>
      <c r="L217" s="18" t="s">
        <v>32</v>
      </c>
      <c r="M217" s="18">
        <v>150</v>
      </c>
      <c r="N217" s="18" t="s">
        <v>55</v>
      </c>
      <c r="O217" s="1">
        <v>0.04</v>
      </c>
      <c r="Q217" s="9"/>
      <c r="R217" s="9"/>
      <c r="W217" s="9"/>
      <c r="X217" s="2" t="s">
        <v>436</v>
      </c>
    </row>
    <row r="218" spans="1:24">
      <c r="A218" s="3" t="s">
        <v>224</v>
      </c>
      <c r="B218" s="17">
        <v>2008</v>
      </c>
      <c r="C218" s="3" t="s">
        <v>63</v>
      </c>
      <c r="D218" s="4" t="s">
        <v>437</v>
      </c>
      <c r="E218" s="4" t="s">
        <v>438</v>
      </c>
      <c r="F218" s="1">
        <v>17.2</v>
      </c>
      <c r="G218" s="1">
        <v>1553</v>
      </c>
      <c r="H218" s="20" t="s">
        <v>439</v>
      </c>
      <c r="I218" s="33" t="s">
        <v>55</v>
      </c>
      <c r="J218" s="30" t="s">
        <v>31</v>
      </c>
      <c r="K218" s="1">
        <v>17</v>
      </c>
      <c r="L218" s="18" t="s">
        <v>32</v>
      </c>
      <c r="M218" s="18">
        <v>315</v>
      </c>
      <c r="N218" s="18" t="s">
        <v>55</v>
      </c>
      <c r="O218" s="1">
        <v>0.15</v>
      </c>
      <c r="P218" s="8">
        <v>0.1481</v>
      </c>
      <c r="Q218" s="9">
        <v>0.02</v>
      </c>
      <c r="R218" s="9"/>
      <c r="V218" s="9">
        <v>-0.03</v>
      </c>
      <c r="W218" s="9">
        <v>-0.03</v>
      </c>
      <c r="X218" s="2" t="s">
        <v>440</v>
      </c>
    </row>
    <row r="219" spans="1:24">
      <c r="A219" s="3" t="s">
        <v>441</v>
      </c>
      <c r="B219" s="17">
        <v>2010</v>
      </c>
      <c r="C219" s="3" t="s">
        <v>109</v>
      </c>
      <c r="D219" s="4" t="s">
        <v>442</v>
      </c>
      <c r="E219" s="4" t="s">
        <v>443</v>
      </c>
      <c r="F219" s="1" t="s">
        <v>444</v>
      </c>
      <c r="G219" s="1">
        <v>705.4</v>
      </c>
      <c r="H219" s="20" t="s">
        <v>51</v>
      </c>
      <c r="I219" s="33" t="s">
        <v>55</v>
      </c>
      <c r="J219" s="30" t="s">
        <v>123</v>
      </c>
      <c r="K219" s="1">
        <v>19</v>
      </c>
      <c r="L219" s="18" t="s">
        <v>42</v>
      </c>
      <c r="M219" s="18">
        <v>135</v>
      </c>
      <c r="N219" s="18" t="s">
        <v>33</v>
      </c>
      <c r="O219" s="1">
        <v>-0.3</v>
      </c>
      <c r="P219" s="8">
        <v>-2.7012</v>
      </c>
      <c r="Q219" s="9">
        <v>-0.02</v>
      </c>
      <c r="R219" s="9"/>
      <c r="V219" s="9">
        <v>-0.18</v>
      </c>
      <c r="W219" s="9">
        <v>-0.03</v>
      </c>
      <c r="X219" s="2" t="s">
        <v>445</v>
      </c>
    </row>
    <row r="220" spans="1:24">
      <c r="A220" s="3" t="s">
        <v>441</v>
      </c>
      <c r="B220" s="17">
        <v>2010</v>
      </c>
      <c r="C220" s="3" t="s">
        <v>109</v>
      </c>
      <c r="D220" s="4" t="s">
        <v>442</v>
      </c>
      <c r="E220" s="4" t="s">
        <v>443</v>
      </c>
      <c r="F220" s="1" t="s">
        <v>444</v>
      </c>
      <c r="G220" s="1">
        <v>705.4</v>
      </c>
      <c r="H220" s="20" t="s">
        <v>51</v>
      </c>
      <c r="I220" s="33" t="s">
        <v>55</v>
      </c>
      <c r="J220" s="30" t="s">
        <v>123</v>
      </c>
      <c r="K220" s="1">
        <v>19</v>
      </c>
      <c r="L220" s="18" t="s">
        <v>117</v>
      </c>
      <c r="M220" s="18">
        <v>135</v>
      </c>
      <c r="N220" s="18" t="s">
        <v>33</v>
      </c>
      <c r="O220" s="1">
        <v>-0.18</v>
      </c>
      <c r="P220" s="8">
        <v>-2.617</v>
      </c>
      <c r="Q220" s="9">
        <v>-0.02</v>
      </c>
      <c r="R220" s="9"/>
      <c r="V220" s="9">
        <v>-0.18</v>
      </c>
      <c r="W220" s="9">
        <v>0.01</v>
      </c>
      <c r="X220" s="2" t="s">
        <v>445</v>
      </c>
    </row>
    <row r="221" spans="1:24">
      <c r="A221" s="3" t="s">
        <v>441</v>
      </c>
      <c r="B221" s="17">
        <v>2010</v>
      </c>
      <c r="C221" s="3" t="s">
        <v>109</v>
      </c>
      <c r="D221" s="4" t="s">
        <v>442</v>
      </c>
      <c r="E221" s="4" t="s">
        <v>443</v>
      </c>
      <c r="F221" s="1" t="s">
        <v>444</v>
      </c>
      <c r="G221" s="1">
        <v>705.4</v>
      </c>
      <c r="H221" s="20" t="s">
        <v>51</v>
      </c>
      <c r="I221" s="33" t="s">
        <v>55</v>
      </c>
      <c r="J221" s="30" t="s">
        <v>123</v>
      </c>
      <c r="K221" s="1">
        <v>19</v>
      </c>
      <c r="L221" s="18" t="s">
        <v>42</v>
      </c>
      <c r="M221" s="18">
        <v>135</v>
      </c>
      <c r="N221" s="18" t="s">
        <v>33</v>
      </c>
      <c r="O221" s="1">
        <v>-0.13</v>
      </c>
      <c r="P221" s="8">
        <v>-2.6319</v>
      </c>
      <c r="Q221" s="9">
        <v>0.03</v>
      </c>
      <c r="R221" s="9"/>
      <c r="V221" s="9">
        <v>-0.07</v>
      </c>
      <c r="W221" s="9">
        <v>-0.02</v>
      </c>
      <c r="X221" s="2" t="s">
        <v>445</v>
      </c>
    </row>
    <row r="222" spans="1:24">
      <c r="A222" s="3" t="s">
        <v>441</v>
      </c>
      <c r="B222" s="17">
        <v>2010</v>
      </c>
      <c r="C222" s="3" t="s">
        <v>109</v>
      </c>
      <c r="D222" s="4" t="s">
        <v>442</v>
      </c>
      <c r="E222" s="4" t="s">
        <v>443</v>
      </c>
      <c r="F222" s="1" t="s">
        <v>444</v>
      </c>
      <c r="G222" s="1">
        <v>705.4</v>
      </c>
      <c r="H222" s="20" t="s">
        <v>51</v>
      </c>
      <c r="I222" s="33" t="s">
        <v>55</v>
      </c>
      <c r="J222" s="30" t="s">
        <v>123</v>
      </c>
      <c r="K222" s="1">
        <v>19</v>
      </c>
      <c r="L222" s="18" t="s">
        <v>117</v>
      </c>
      <c r="M222" s="18">
        <v>135</v>
      </c>
      <c r="N222" s="18" t="s">
        <v>33</v>
      </c>
      <c r="O222" s="1">
        <v>-0.04</v>
      </c>
      <c r="P222" s="8">
        <v>-2.5482</v>
      </c>
      <c r="Q222" s="9">
        <v>0.03</v>
      </c>
      <c r="R222" s="9"/>
      <c r="V222" s="9">
        <v>-0.07</v>
      </c>
      <c r="W222" s="9">
        <v>-0.01</v>
      </c>
      <c r="X222" s="2" t="s">
        <v>445</v>
      </c>
    </row>
    <row r="223" spans="1:24">
      <c r="A223" s="3" t="s">
        <v>446</v>
      </c>
      <c r="B223" s="17">
        <v>2009</v>
      </c>
      <c r="C223" s="3" t="s">
        <v>94</v>
      </c>
      <c r="D223" s="4" t="s">
        <v>447</v>
      </c>
      <c r="E223" s="4" t="s">
        <v>448</v>
      </c>
      <c r="F223" s="1">
        <v>22</v>
      </c>
      <c r="G223" s="1">
        <v>1100</v>
      </c>
      <c r="H223" s="20" t="s">
        <v>449</v>
      </c>
      <c r="I223" s="33" t="s">
        <v>163</v>
      </c>
      <c r="J223" s="30" t="s">
        <v>31</v>
      </c>
      <c r="K223" s="1">
        <v>18</v>
      </c>
      <c r="L223" s="18" t="s">
        <v>32</v>
      </c>
      <c r="M223" s="18">
        <v>427.5</v>
      </c>
      <c r="N223" s="18" t="s">
        <v>55</v>
      </c>
      <c r="O223" s="1">
        <v>0.43</v>
      </c>
      <c r="P223" s="8">
        <v>-1.9418</v>
      </c>
      <c r="Q223" s="9">
        <v>0.08</v>
      </c>
      <c r="R223" s="9"/>
      <c r="V223" s="9">
        <v>-0.03</v>
      </c>
      <c r="W223" s="9">
        <v>-0.02</v>
      </c>
      <c r="X223" s="2" t="s">
        <v>450</v>
      </c>
    </row>
    <row r="224" spans="1:24">
      <c r="A224" s="3" t="s">
        <v>260</v>
      </c>
      <c r="B224" s="17">
        <v>2011</v>
      </c>
      <c r="C224" s="3" t="s">
        <v>36</v>
      </c>
      <c r="D224" s="4" t="s">
        <v>264</v>
      </c>
      <c r="E224" s="4" t="s">
        <v>265</v>
      </c>
      <c r="F224" s="1">
        <v>13</v>
      </c>
      <c r="G224" s="1">
        <v>620</v>
      </c>
      <c r="H224" s="20" t="s">
        <v>451</v>
      </c>
      <c r="I224" s="33" t="s">
        <v>30</v>
      </c>
      <c r="J224" s="30" t="s">
        <v>41</v>
      </c>
      <c r="K224" s="1">
        <v>17</v>
      </c>
      <c r="L224" s="18" t="s">
        <v>32</v>
      </c>
      <c r="M224" s="18">
        <v>352.5</v>
      </c>
      <c r="N224" s="18" t="s">
        <v>33</v>
      </c>
      <c r="O224" s="1">
        <v>0.29</v>
      </c>
      <c r="P224" s="8">
        <v>-2.0673</v>
      </c>
      <c r="Q224" s="9">
        <v>0.32</v>
      </c>
      <c r="R224" s="9"/>
      <c r="U224" s="8">
        <v>0.2349</v>
      </c>
      <c r="W224" s="9">
        <v>0</v>
      </c>
      <c r="X224" s="2" t="s">
        <v>452</v>
      </c>
    </row>
    <row r="225" spans="1:24">
      <c r="A225" s="3" t="s">
        <v>260</v>
      </c>
      <c r="B225" s="17">
        <v>2011</v>
      </c>
      <c r="C225" s="3" t="s">
        <v>36</v>
      </c>
      <c r="D225" s="4" t="s">
        <v>264</v>
      </c>
      <c r="E225" s="4" t="s">
        <v>265</v>
      </c>
      <c r="F225" s="1">
        <v>13</v>
      </c>
      <c r="G225" s="1">
        <v>620</v>
      </c>
      <c r="H225" s="20" t="s">
        <v>451</v>
      </c>
      <c r="I225" s="33" t="s">
        <v>30</v>
      </c>
      <c r="J225" s="30" t="s">
        <v>41</v>
      </c>
      <c r="K225" s="1">
        <v>17</v>
      </c>
      <c r="L225" s="18" t="s">
        <v>32</v>
      </c>
      <c r="M225" s="18">
        <v>352.5</v>
      </c>
      <c r="N225" s="18" t="s">
        <v>33</v>
      </c>
      <c r="O225" s="1">
        <v>0.34</v>
      </c>
      <c r="P225" s="8">
        <v>-1.8167</v>
      </c>
      <c r="Q225" s="9">
        <v>0.18</v>
      </c>
      <c r="R225" s="9"/>
      <c r="U225" s="8">
        <v>0.3976</v>
      </c>
      <c r="W225" s="9">
        <v>0.01</v>
      </c>
      <c r="X225" s="2" t="s">
        <v>452</v>
      </c>
    </row>
    <row r="226" spans="1:24">
      <c r="A226" s="3" t="s">
        <v>364</v>
      </c>
      <c r="B226" s="17">
        <v>2015</v>
      </c>
      <c r="C226" s="3" t="s">
        <v>59</v>
      </c>
      <c r="D226" s="4" t="s">
        <v>60</v>
      </c>
      <c r="E226" s="4" t="s">
        <v>61</v>
      </c>
      <c r="F226" s="1">
        <v>14.3</v>
      </c>
      <c r="G226" s="1">
        <v>632</v>
      </c>
      <c r="H226" s="20" t="s">
        <v>453</v>
      </c>
      <c r="I226" s="33" t="s">
        <v>55</v>
      </c>
      <c r="J226" s="30" t="s">
        <v>31</v>
      </c>
      <c r="K226" s="1">
        <v>17</v>
      </c>
      <c r="L226" s="18" t="s">
        <v>32</v>
      </c>
      <c r="M226" s="18">
        <v>353</v>
      </c>
      <c r="N226" s="18" t="s">
        <v>33</v>
      </c>
      <c r="O226" s="1">
        <v>0.19</v>
      </c>
      <c r="P226" s="8">
        <v>-2.2558</v>
      </c>
      <c r="Q226" s="9">
        <v>0.19</v>
      </c>
      <c r="R226" s="9"/>
      <c r="W226" s="9">
        <v>-0.06</v>
      </c>
      <c r="X226" s="2" t="s">
        <v>454</v>
      </c>
    </row>
    <row r="227" spans="1:24">
      <c r="A227" s="3" t="s">
        <v>364</v>
      </c>
      <c r="B227" s="17">
        <v>2015</v>
      </c>
      <c r="C227" s="3" t="s">
        <v>63</v>
      </c>
      <c r="D227" s="4" t="s">
        <v>455</v>
      </c>
      <c r="E227" s="4" t="s">
        <v>456</v>
      </c>
      <c r="F227" s="1">
        <v>18</v>
      </c>
      <c r="G227" s="1">
        <v>1250</v>
      </c>
      <c r="H227" s="20" t="s">
        <v>453</v>
      </c>
      <c r="I227" s="33" t="s">
        <v>55</v>
      </c>
      <c r="J227" s="30" t="s">
        <v>31</v>
      </c>
      <c r="K227" s="1">
        <v>17</v>
      </c>
      <c r="L227" s="18" t="s">
        <v>32</v>
      </c>
      <c r="M227" s="18">
        <v>300</v>
      </c>
      <c r="N227" s="18" t="s">
        <v>33</v>
      </c>
      <c r="O227" s="1">
        <v>0</v>
      </c>
      <c r="P227" s="8">
        <v>-2.4206</v>
      </c>
      <c r="Q227" s="9">
        <v>0.25</v>
      </c>
      <c r="R227" s="9"/>
      <c r="T227" s="9">
        <v>1.11</v>
      </c>
      <c r="W227" s="9">
        <v>-0.03</v>
      </c>
      <c r="X227" s="2" t="s">
        <v>454</v>
      </c>
    </row>
    <row r="228" spans="1:24">
      <c r="A228" s="3" t="s">
        <v>364</v>
      </c>
      <c r="B228" s="17">
        <v>2015</v>
      </c>
      <c r="C228" s="3" t="s">
        <v>46</v>
      </c>
      <c r="D228" s="4" t="s">
        <v>457</v>
      </c>
      <c r="E228" s="4" t="s">
        <v>133</v>
      </c>
      <c r="F228" s="1">
        <v>4.5</v>
      </c>
      <c r="G228" s="1">
        <v>525</v>
      </c>
      <c r="H228" s="20" t="s">
        <v>51</v>
      </c>
      <c r="I228" s="33" t="s">
        <v>55</v>
      </c>
      <c r="J228" s="30" t="s">
        <v>41</v>
      </c>
      <c r="K228" s="1">
        <v>17</v>
      </c>
      <c r="L228" s="18" t="s">
        <v>32</v>
      </c>
      <c r="M228" s="18">
        <v>165</v>
      </c>
      <c r="N228" s="18" t="s">
        <v>33</v>
      </c>
      <c r="O228" s="1">
        <v>0.13</v>
      </c>
      <c r="P228" s="8">
        <v>-2.2357</v>
      </c>
      <c r="Q228" s="9">
        <v>0.04</v>
      </c>
      <c r="R228" s="9"/>
      <c r="T228" s="9">
        <v>0.22</v>
      </c>
      <c r="W228" s="9">
        <v>-0.05</v>
      </c>
      <c r="X228" s="2" t="s">
        <v>454</v>
      </c>
    </row>
    <row r="229" spans="1:24">
      <c r="A229" s="3" t="s">
        <v>93</v>
      </c>
      <c r="B229" s="17">
        <v>2016</v>
      </c>
      <c r="C229" s="3" t="s">
        <v>94</v>
      </c>
      <c r="D229" s="4" t="s">
        <v>458</v>
      </c>
      <c r="E229" s="4" t="s">
        <v>459</v>
      </c>
      <c r="F229" s="1">
        <v>15.4</v>
      </c>
      <c r="G229" s="1">
        <v>1054</v>
      </c>
      <c r="H229" s="20" t="s">
        <v>429</v>
      </c>
      <c r="I229" s="33" t="s">
        <v>460</v>
      </c>
      <c r="J229" s="30" t="s">
        <v>31</v>
      </c>
      <c r="K229" s="1">
        <v>2</v>
      </c>
      <c r="L229" s="18" t="s">
        <v>32</v>
      </c>
      <c r="M229" s="18">
        <v>240</v>
      </c>
      <c r="N229" s="18" t="s">
        <v>33</v>
      </c>
      <c r="O229" s="1">
        <v>0.31</v>
      </c>
      <c r="P229" s="8">
        <v>-1.4529</v>
      </c>
      <c r="Q229" s="9">
        <v>0.07</v>
      </c>
      <c r="R229" s="9">
        <v>1.1141</v>
      </c>
      <c r="S229" s="9">
        <v>0.08</v>
      </c>
      <c r="T229" s="9">
        <v>0.65</v>
      </c>
      <c r="V229" s="9">
        <v>0.01</v>
      </c>
      <c r="W229" s="9">
        <v>-0.05</v>
      </c>
      <c r="X229" s="2" t="s">
        <v>461</v>
      </c>
    </row>
    <row r="230" spans="1:24">
      <c r="A230" s="3" t="s">
        <v>93</v>
      </c>
      <c r="B230" s="17">
        <v>2016</v>
      </c>
      <c r="C230" s="3" t="s">
        <v>94</v>
      </c>
      <c r="D230" s="4" t="s">
        <v>458</v>
      </c>
      <c r="E230" s="4" t="s">
        <v>459</v>
      </c>
      <c r="F230" s="1">
        <v>15.4</v>
      </c>
      <c r="G230" s="1">
        <v>1054</v>
      </c>
      <c r="H230" s="20" t="s">
        <v>429</v>
      </c>
      <c r="I230" s="33" t="s">
        <v>68</v>
      </c>
      <c r="J230" s="30" t="s">
        <v>31</v>
      </c>
      <c r="K230" s="1">
        <v>2</v>
      </c>
      <c r="L230" s="18" t="s">
        <v>32</v>
      </c>
      <c r="M230" s="18">
        <v>300</v>
      </c>
      <c r="N230" s="18" t="s">
        <v>33</v>
      </c>
      <c r="O230" s="1">
        <v>0.41</v>
      </c>
      <c r="P230" s="8">
        <v>-1.4875</v>
      </c>
      <c r="Q230" s="9">
        <v>0.06</v>
      </c>
      <c r="R230" s="9"/>
      <c r="S230" s="9">
        <v>0.75</v>
      </c>
      <c r="T230" s="9">
        <v>0.63</v>
      </c>
      <c r="V230" s="9">
        <v>0.03</v>
      </c>
      <c r="W230" s="9">
        <v>0.04</v>
      </c>
      <c r="X230" s="2" t="s">
        <v>461</v>
      </c>
    </row>
    <row r="231" spans="1:24">
      <c r="A231" s="3" t="s">
        <v>462</v>
      </c>
      <c r="B231" s="17">
        <v>2016</v>
      </c>
      <c r="C231" s="3" t="s">
        <v>46</v>
      </c>
      <c r="D231" s="4" t="s">
        <v>132</v>
      </c>
      <c r="E231" s="4" t="s">
        <v>133</v>
      </c>
      <c r="F231" s="1" t="s">
        <v>49</v>
      </c>
      <c r="G231" s="1" t="s">
        <v>463</v>
      </c>
      <c r="H231" s="20" t="s">
        <v>51</v>
      </c>
      <c r="I231" s="33" t="s">
        <v>30</v>
      </c>
      <c r="J231" s="30" t="s">
        <v>41</v>
      </c>
      <c r="K231" s="1">
        <v>22</v>
      </c>
      <c r="L231" s="18" t="s">
        <v>42</v>
      </c>
      <c r="M231" s="18">
        <v>165</v>
      </c>
      <c r="N231" s="18" t="s">
        <v>33</v>
      </c>
      <c r="O231" s="1">
        <v>-0.85</v>
      </c>
      <c r="P231" s="8">
        <v>-0.7453</v>
      </c>
      <c r="Q231" s="9">
        <v>0.04</v>
      </c>
      <c r="R231" s="9">
        <v>0.5858</v>
      </c>
      <c r="S231" s="9">
        <v>-0.18</v>
      </c>
      <c r="T231" s="9">
        <v>0.17</v>
      </c>
      <c r="U231" s="8">
        <v>0.2329</v>
      </c>
      <c r="V231" s="9">
        <v>-0.28</v>
      </c>
      <c r="W231" s="9">
        <v>-0.02</v>
      </c>
      <c r="X231" s="2" t="s">
        <v>464</v>
      </c>
    </row>
    <row r="232" spans="1:24">
      <c r="A232" s="3" t="s">
        <v>462</v>
      </c>
      <c r="B232" s="17">
        <v>2016</v>
      </c>
      <c r="C232" s="3" t="s">
        <v>46</v>
      </c>
      <c r="D232" s="4" t="s">
        <v>132</v>
      </c>
      <c r="E232" s="4" t="s">
        <v>133</v>
      </c>
      <c r="F232" s="1" t="s">
        <v>49</v>
      </c>
      <c r="G232" s="1" t="s">
        <v>463</v>
      </c>
      <c r="H232" s="20" t="s">
        <v>51</v>
      </c>
      <c r="I232" s="33" t="s">
        <v>30</v>
      </c>
      <c r="J232" s="30" t="s">
        <v>41</v>
      </c>
      <c r="K232" s="1">
        <v>22</v>
      </c>
      <c r="L232" s="18" t="s">
        <v>32</v>
      </c>
      <c r="M232" s="18">
        <v>165</v>
      </c>
      <c r="N232" s="18" t="s">
        <v>33</v>
      </c>
      <c r="O232" s="1">
        <v>-0.77</v>
      </c>
      <c r="P232" s="8">
        <v>-0.6763</v>
      </c>
      <c r="Q232" s="9">
        <v>0.03</v>
      </c>
      <c r="R232" s="9">
        <v>0.6463</v>
      </c>
      <c r="S232" s="9">
        <v>-0.32</v>
      </c>
      <c r="T232" s="9">
        <v>0.21</v>
      </c>
      <c r="U232" s="8">
        <v>0.2329</v>
      </c>
      <c r="V232" s="9">
        <v>-0.29</v>
      </c>
      <c r="W232" s="9">
        <v>0.02</v>
      </c>
      <c r="X232" s="2" t="s">
        <v>464</v>
      </c>
    </row>
    <row r="233" spans="1:24">
      <c r="A233" s="3" t="s">
        <v>462</v>
      </c>
      <c r="B233" s="17">
        <v>2016</v>
      </c>
      <c r="C233" s="3" t="s">
        <v>46</v>
      </c>
      <c r="D233" s="4" t="s">
        <v>132</v>
      </c>
      <c r="E233" s="4" t="s">
        <v>133</v>
      </c>
      <c r="F233" s="1" t="s">
        <v>49</v>
      </c>
      <c r="G233" s="1" t="s">
        <v>463</v>
      </c>
      <c r="H233" s="20" t="s">
        <v>51</v>
      </c>
      <c r="I233" s="33" t="s">
        <v>30</v>
      </c>
      <c r="J233" s="30" t="s">
        <v>41</v>
      </c>
      <c r="K233" s="1">
        <v>22</v>
      </c>
      <c r="L233" s="18" t="s">
        <v>42</v>
      </c>
      <c r="M233" s="18">
        <v>165</v>
      </c>
      <c r="N233" s="18" t="s">
        <v>33</v>
      </c>
      <c r="O233" s="1">
        <v>-0.62</v>
      </c>
      <c r="P233" s="8">
        <v>-0.5773</v>
      </c>
      <c r="Q233" s="9">
        <v>-0.06</v>
      </c>
      <c r="R233" s="9">
        <v>0.1205</v>
      </c>
      <c r="S233" s="9">
        <v>0.04</v>
      </c>
      <c r="T233" s="9">
        <v>0.26</v>
      </c>
      <c r="U233" s="8">
        <v>0.2534</v>
      </c>
      <c r="V233" s="9">
        <v>-0.18</v>
      </c>
      <c r="W233" s="9">
        <v>-0.06</v>
      </c>
      <c r="X233" s="2" t="s">
        <v>464</v>
      </c>
    </row>
    <row r="234" spans="1:24">
      <c r="A234" s="3" t="s">
        <v>462</v>
      </c>
      <c r="B234" s="17">
        <v>2016</v>
      </c>
      <c r="C234" s="3" t="s">
        <v>46</v>
      </c>
      <c r="D234" s="4" t="s">
        <v>132</v>
      </c>
      <c r="E234" s="4" t="s">
        <v>133</v>
      </c>
      <c r="F234" s="1" t="s">
        <v>49</v>
      </c>
      <c r="G234" s="1" t="s">
        <v>463</v>
      </c>
      <c r="H234" s="20" t="s">
        <v>51</v>
      </c>
      <c r="I234" s="33" t="s">
        <v>30</v>
      </c>
      <c r="J234" s="30" t="s">
        <v>41</v>
      </c>
      <c r="K234" s="1">
        <v>22</v>
      </c>
      <c r="L234" s="18" t="s">
        <v>32</v>
      </c>
      <c r="M234" s="18">
        <v>165</v>
      </c>
      <c r="N234" s="18" t="s">
        <v>33</v>
      </c>
      <c r="O234" s="1">
        <v>-0.49</v>
      </c>
      <c r="P234" s="8">
        <v>-0.4595</v>
      </c>
      <c r="Q234" s="9">
        <v>0.01</v>
      </c>
      <c r="R234" s="9">
        <v>0.1439</v>
      </c>
      <c r="S234" s="9">
        <v>-0.79</v>
      </c>
      <c r="T234" s="9">
        <v>0.26</v>
      </c>
      <c r="U234" s="8">
        <v>0.2683</v>
      </c>
      <c r="V234" s="9">
        <v>-0.24</v>
      </c>
      <c r="W234" s="9">
        <v>-0.03</v>
      </c>
      <c r="X234" s="2" t="s">
        <v>464</v>
      </c>
    </row>
    <row r="235" spans="1:24">
      <c r="A235" s="3" t="s">
        <v>462</v>
      </c>
      <c r="B235" s="17">
        <v>2016</v>
      </c>
      <c r="C235" s="3" t="s">
        <v>46</v>
      </c>
      <c r="D235" s="4" t="s">
        <v>132</v>
      </c>
      <c r="E235" s="4" t="s">
        <v>133</v>
      </c>
      <c r="F235" s="1" t="s">
        <v>49</v>
      </c>
      <c r="G235" s="1" t="s">
        <v>463</v>
      </c>
      <c r="H235" s="20" t="s">
        <v>51</v>
      </c>
      <c r="I235" s="33" t="s">
        <v>30</v>
      </c>
      <c r="J235" s="30" t="s">
        <v>41</v>
      </c>
      <c r="K235" s="1">
        <v>22</v>
      </c>
      <c r="L235" s="18" t="s">
        <v>42</v>
      </c>
      <c r="M235" s="18">
        <v>165</v>
      </c>
      <c r="N235" s="18" t="s">
        <v>33</v>
      </c>
      <c r="O235" s="1">
        <v>-0.15</v>
      </c>
      <c r="P235" s="8">
        <v>-0.1541</v>
      </c>
      <c r="Q235" s="9">
        <v>0.13</v>
      </c>
      <c r="R235" s="9">
        <v>0.2262</v>
      </c>
      <c r="U235" s="8">
        <v>0.2992</v>
      </c>
      <c r="V235" s="9">
        <v>-0.13</v>
      </c>
      <c r="W235" s="9">
        <v>0.04</v>
      </c>
      <c r="X235" s="2" t="s">
        <v>464</v>
      </c>
    </row>
    <row r="236" spans="1:24">
      <c r="A236" s="3" t="s">
        <v>462</v>
      </c>
      <c r="B236" s="17">
        <v>2016</v>
      </c>
      <c r="C236" s="3" t="s">
        <v>46</v>
      </c>
      <c r="D236" s="4" t="s">
        <v>132</v>
      </c>
      <c r="E236" s="4" t="s">
        <v>133</v>
      </c>
      <c r="F236" s="1" t="s">
        <v>49</v>
      </c>
      <c r="G236" s="1" t="s">
        <v>463</v>
      </c>
      <c r="H236" s="20" t="s">
        <v>51</v>
      </c>
      <c r="I236" s="33" t="s">
        <v>30</v>
      </c>
      <c r="J236" s="30" t="s">
        <v>41</v>
      </c>
      <c r="K236" s="1">
        <v>22</v>
      </c>
      <c r="L236" s="18" t="s">
        <v>32</v>
      </c>
      <c r="M236" s="18">
        <v>165</v>
      </c>
      <c r="N236" s="18" t="s">
        <v>33</v>
      </c>
      <c r="O236" s="1">
        <v>-0.07</v>
      </c>
      <c r="P236" s="8">
        <v>-0.1001</v>
      </c>
      <c r="Q236" s="9">
        <v>0.06</v>
      </c>
      <c r="R236" s="9">
        <v>0.1508</v>
      </c>
      <c r="U236" s="8">
        <v>0.3163</v>
      </c>
      <c r="V236" s="9">
        <v>-0.14</v>
      </c>
      <c r="W236" s="9">
        <v>0.02</v>
      </c>
      <c r="X236" s="2" t="s">
        <v>464</v>
      </c>
    </row>
    <row r="237" spans="1:24">
      <c r="A237" s="3" t="s">
        <v>88</v>
      </c>
      <c r="B237" s="17">
        <v>2016</v>
      </c>
      <c r="C237" s="3" t="s">
        <v>36</v>
      </c>
      <c r="D237" s="4" t="s">
        <v>465</v>
      </c>
      <c r="E237" s="4" t="s">
        <v>466</v>
      </c>
      <c r="F237" s="1">
        <v>9.1</v>
      </c>
      <c r="G237" s="1">
        <v>584</v>
      </c>
      <c r="H237" s="20" t="s">
        <v>120</v>
      </c>
      <c r="I237" s="33" t="s">
        <v>467</v>
      </c>
      <c r="J237" s="30" t="s">
        <v>41</v>
      </c>
      <c r="K237" s="1">
        <v>30</v>
      </c>
      <c r="L237" s="18" t="s">
        <v>42</v>
      </c>
      <c r="M237" s="18">
        <v>120</v>
      </c>
      <c r="N237" s="18" t="s">
        <v>33</v>
      </c>
      <c r="O237" s="1">
        <v>-0.26</v>
      </c>
      <c r="P237" s="8">
        <v>-0.2851</v>
      </c>
      <c r="Q237" s="9">
        <v>0.02</v>
      </c>
      <c r="R237" s="9"/>
      <c r="V237" s="9">
        <v>0</v>
      </c>
      <c r="W237" s="9">
        <v>-0.01</v>
      </c>
      <c r="X237" s="2" t="s">
        <v>468</v>
      </c>
    </row>
    <row r="238" spans="1:24">
      <c r="A238" s="3" t="s">
        <v>88</v>
      </c>
      <c r="B238" s="17">
        <v>2016</v>
      </c>
      <c r="C238" s="3" t="s">
        <v>36</v>
      </c>
      <c r="D238" s="4" t="s">
        <v>465</v>
      </c>
      <c r="E238" s="4" t="s">
        <v>466</v>
      </c>
      <c r="F238" s="1">
        <v>9.1</v>
      </c>
      <c r="G238" s="1">
        <v>584</v>
      </c>
      <c r="H238" s="20" t="s">
        <v>120</v>
      </c>
      <c r="I238" s="33" t="s">
        <v>467</v>
      </c>
      <c r="J238" s="30" t="s">
        <v>41</v>
      </c>
      <c r="K238" s="1">
        <v>30</v>
      </c>
      <c r="L238" s="18" t="s">
        <v>117</v>
      </c>
      <c r="M238" s="18">
        <v>120</v>
      </c>
      <c r="N238" s="18" t="s">
        <v>33</v>
      </c>
      <c r="O238" s="1">
        <v>0.64</v>
      </c>
      <c r="P238" s="8">
        <v>0.4664</v>
      </c>
      <c r="Q238" s="9">
        <v>0.17</v>
      </c>
      <c r="R238" s="9"/>
      <c r="V238" s="9">
        <v>-0.01</v>
      </c>
      <c r="W238" s="9">
        <v>0.01</v>
      </c>
      <c r="X238" s="2" t="s">
        <v>468</v>
      </c>
    </row>
    <row r="239" spans="1:24">
      <c r="A239" s="3" t="s">
        <v>243</v>
      </c>
      <c r="B239" s="17">
        <v>2013</v>
      </c>
      <c r="C239" s="3" t="s">
        <v>109</v>
      </c>
      <c r="D239" s="4" t="s">
        <v>186</v>
      </c>
      <c r="E239" s="4" t="s">
        <v>469</v>
      </c>
      <c r="F239" s="1" t="s">
        <v>470</v>
      </c>
      <c r="G239" s="1">
        <v>700</v>
      </c>
      <c r="H239" s="20" t="s">
        <v>471</v>
      </c>
      <c r="I239" s="31" t="s">
        <v>55</v>
      </c>
      <c r="J239" s="30" t="s">
        <v>123</v>
      </c>
      <c r="K239" s="1">
        <v>18</v>
      </c>
      <c r="L239" s="18" t="s">
        <v>32</v>
      </c>
      <c r="M239" s="18">
        <v>150</v>
      </c>
      <c r="N239" s="18" t="s">
        <v>33</v>
      </c>
      <c r="O239" s="1">
        <v>0.05</v>
      </c>
      <c r="P239" s="8">
        <v>-0.0714</v>
      </c>
      <c r="Q239" s="9">
        <v>0.12</v>
      </c>
      <c r="R239" s="9"/>
      <c r="S239" s="9">
        <v>0.34</v>
      </c>
      <c r="T239" s="9">
        <v>0.95</v>
      </c>
      <c r="W239" s="9"/>
      <c r="X239" s="2" t="s">
        <v>472</v>
      </c>
    </row>
    <row r="240" spans="1:24">
      <c r="A240" s="3" t="s">
        <v>260</v>
      </c>
      <c r="B240" s="17">
        <v>2012</v>
      </c>
      <c r="C240" s="3" t="s">
        <v>36</v>
      </c>
      <c r="D240" s="4" t="s">
        <v>264</v>
      </c>
      <c r="E240" s="4" t="s">
        <v>473</v>
      </c>
      <c r="F240" s="1">
        <v>13</v>
      </c>
      <c r="G240" s="1">
        <v>620</v>
      </c>
      <c r="H240" s="20" t="s">
        <v>29</v>
      </c>
      <c r="I240" s="31" t="s">
        <v>55</v>
      </c>
      <c r="J240" s="30" t="s">
        <v>41</v>
      </c>
      <c r="K240" s="1">
        <v>18</v>
      </c>
      <c r="L240" s="18" t="s">
        <v>32</v>
      </c>
      <c r="M240" s="18">
        <v>353</v>
      </c>
      <c r="N240" s="18" t="s">
        <v>33</v>
      </c>
      <c r="O240" s="1">
        <v>-0.05</v>
      </c>
      <c r="P240" s="8">
        <v>-0.2776</v>
      </c>
      <c r="Q240" s="9">
        <v>0.23</v>
      </c>
      <c r="R240" s="9">
        <v>0.3942</v>
      </c>
      <c r="S240" s="9">
        <v>0.29</v>
      </c>
      <c r="T240" s="9">
        <v>0.88</v>
      </c>
      <c r="W240" s="9">
        <v>-0.05</v>
      </c>
      <c r="X240" s="2" t="s">
        <v>474</v>
      </c>
    </row>
    <row r="241" spans="1:24">
      <c r="A241" s="3" t="s">
        <v>475</v>
      </c>
      <c r="B241" s="17">
        <v>2011</v>
      </c>
      <c r="C241" s="3" t="s">
        <v>59</v>
      </c>
      <c r="D241" s="4" t="s">
        <v>476</v>
      </c>
      <c r="E241" s="4" t="s">
        <v>477</v>
      </c>
      <c r="F241" s="1">
        <v>13.9</v>
      </c>
      <c r="G241" s="1">
        <v>615</v>
      </c>
      <c r="H241" s="20" t="s">
        <v>29</v>
      </c>
      <c r="I241" s="31" t="s">
        <v>467</v>
      </c>
      <c r="J241" s="30" t="s">
        <v>31</v>
      </c>
      <c r="K241" s="1">
        <v>18</v>
      </c>
      <c r="L241" s="18" t="s">
        <v>32</v>
      </c>
      <c r="M241" s="18">
        <v>300</v>
      </c>
      <c r="N241" s="18" t="s">
        <v>33</v>
      </c>
      <c r="O241" s="1">
        <v>0.63</v>
      </c>
      <c r="P241" s="8">
        <v>0.3261</v>
      </c>
      <c r="Q241" s="9">
        <v>0.3</v>
      </c>
      <c r="R241" s="9">
        <v>0.8095</v>
      </c>
      <c r="S241" s="9">
        <v>0.26</v>
      </c>
      <c r="T241" s="9">
        <v>0.82</v>
      </c>
      <c r="V241" s="9">
        <v>-0.03</v>
      </c>
      <c r="W241" s="9">
        <v>0.06</v>
      </c>
      <c r="X241" s="2" t="s">
        <v>478</v>
      </c>
    </row>
    <row r="242" spans="1:24">
      <c r="A242" s="3" t="s">
        <v>475</v>
      </c>
      <c r="B242" s="17">
        <v>2011</v>
      </c>
      <c r="C242" s="3" t="s">
        <v>59</v>
      </c>
      <c r="D242" s="4" t="s">
        <v>476</v>
      </c>
      <c r="E242" s="4" t="s">
        <v>477</v>
      </c>
      <c r="F242" s="1">
        <v>13.9</v>
      </c>
      <c r="G242" s="1">
        <v>615</v>
      </c>
      <c r="H242" s="20" t="s">
        <v>29</v>
      </c>
      <c r="I242" s="31" t="s">
        <v>467</v>
      </c>
      <c r="J242" s="30" t="s">
        <v>31</v>
      </c>
      <c r="K242" s="1">
        <v>18</v>
      </c>
      <c r="L242" s="18" t="s">
        <v>117</v>
      </c>
      <c r="M242" s="18">
        <v>300</v>
      </c>
      <c r="N242" s="18" t="s">
        <v>33</v>
      </c>
      <c r="O242" s="1">
        <v>0.41</v>
      </c>
      <c r="P242" s="8">
        <v>0.161</v>
      </c>
      <c r="Q242" s="9">
        <v>0.24</v>
      </c>
      <c r="R242" s="9">
        <v>0.7371</v>
      </c>
      <c r="V242" s="9">
        <v>-0.03</v>
      </c>
      <c r="W242" s="9">
        <v>0.04</v>
      </c>
      <c r="X242" s="2" t="s">
        <v>478</v>
      </c>
    </row>
    <row r="243" spans="1:24">
      <c r="A243" s="3" t="s">
        <v>475</v>
      </c>
      <c r="B243" s="17">
        <v>2011</v>
      </c>
      <c r="C243" s="3" t="s">
        <v>59</v>
      </c>
      <c r="D243" s="4" t="s">
        <v>476</v>
      </c>
      <c r="E243" s="4" t="s">
        <v>477</v>
      </c>
      <c r="F243" s="1">
        <v>13.9</v>
      </c>
      <c r="G243" s="1">
        <v>615</v>
      </c>
      <c r="H243" s="20" t="s">
        <v>29</v>
      </c>
      <c r="I243" s="31" t="s">
        <v>467</v>
      </c>
      <c r="J243" s="30" t="s">
        <v>31</v>
      </c>
      <c r="K243" s="1">
        <v>18</v>
      </c>
      <c r="L243" s="18" t="s">
        <v>169</v>
      </c>
      <c r="M243" s="18">
        <v>300</v>
      </c>
      <c r="N243" s="18" t="s">
        <v>33</v>
      </c>
      <c r="O243" s="1">
        <v>0.08</v>
      </c>
      <c r="P243" s="8">
        <v>0.0179</v>
      </c>
      <c r="Q243" s="9">
        <v>0.06</v>
      </c>
      <c r="R243" s="9">
        <v>0.6866</v>
      </c>
      <c r="V243" s="9">
        <v>-0.02</v>
      </c>
      <c r="W243" s="9">
        <v>0.02</v>
      </c>
      <c r="X243" s="2" t="s">
        <v>478</v>
      </c>
    </row>
    <row r="244" ht="18.75" spans="1:24">
      <c r="A244" s="3" t="s">
        <v>479</v>
      </c>
      <c r="B244" s="17">
        <v>2015</v>
      </c>
      <c r="C244" s="3" t="s">
        <v>480</v>
      </c>
      <c r="D244" s="4" t="s">
        <v>481</v>
      </c>
      <c r="E244" s="4" t="s">
        <v>482</v>
      </c>
      <c r="F244" s="1">
        <v>14.9</v>
      </c>
      <c r="G244" s="1">
        <v>1375</v>
      </c>
      <c r="H244" s="20" t="s">
        <v>483</v>
      </c>
      <c r="I244" s="31" t="s">
        <v>484</v>
      </c>
      <c r="J244" s="30" t="s">
        <v>123</v>
      </c>
      <c r="K244" s="1">
        <v>31</v>
      </c>
      <c r="L244" s="18" t="s">
        <v>32</v>
      </c>
      <c r="M244" s="18">
        <v>34</v>
      </c>
      <c r="N244" s="18" t="s">
        <v>286</v>
      </c>
      <c r="O244" s="1">
        <v>-0.18</v>
      </c>
      <c r="P244" s="8">
        <v>-0.161</v>
      </c>
      <c r="Q244" s="9">
        <v>-0.02</v>
      </c>
      <c r="R244" s="9"/>
      <c r="V244" s="9">
        <v>-0.03</v>
      </c>
      <c r="W244" s="9"/>
      <c r="X244" s="2" t="s">
        <v>485</v>
      </c>
    </row>
    <row r="245" ht="18.75" spans="1:24">
      <c r="A245" s="3" t="s">
        <v>479</v>
      </c>
      <c r="B245" s="17">
        <v>2015</v>
      </c>
      <c r="C245" s="3" t="s">
        <v>480</v>
      </c>
      <c r="D245" s="4" t="s">
        <v>481</v>
      </c>
      <c r="E245" s="4" t="s">
        <v>482</v>
      </c>
      <c r="F245" s="1">
        <v>14.9</v>
      </c>
      <c r="G245" s="1">
        <v>1375</v>
      </c>
      <c r="H245" s="20" t="s">
        <v>483</v>
      </c>
      <c r="I245" s="31" t="s">
        <v>484</v>
      </c>
      <c r="J245" s="30" t="s">
        <v>123</v>
      </c>
      <c r="K245" s="1">
        <v>31</v>
      </c>
      <c r="L245" s="18" t="s">
        <v>32</v>
      </c>
      <c r="M245" s="18">
        <v>67</v>
      </c>
      <c r="N245" s="18" t="s">
        <v>286</v>
      </c>
      <c r="O245" s="1">
        <v>0.04</v>
      </c>
      <c r="P245" s="8">
        <v>-0.0123</v>
      </c>
      <c r="Q245" s="9">
        <v>0.05</v>
      </c>
      <c r="R245" s="9"/>
      <c r="S245" s="9">
        <v>0.01</v>
      </c>
      <c r="V245" s="9">
        <v>-0.07</v>
      </c>
      <c r="W245" s="9"/>
      <c r="X245" s="2" t="s">
        <v>485</v>
      </c>
    </row>
    <row r="246" ht="18.75" spans="1:24">
      <c r="A246" s="3" t="s">
        <v>479</v>
      </c>
      <c r="B246" s="17">
        <v>2015</v>
      </c>
      <c r="C246" s="3" t="s">
        <v>480</v>
      </c>
      <c r="D246" s="4" t="s">
        <v>481</v>
      </c>
      <c r="E246" s="4" t="s">
        <v>482</v>
      </c>
      <c r="F246" s="1">
        <v>14.9</v>
      </c>
      <c r="G246" s="1">
        <v>1375</v>
      </c>
      <c r="H246" s="20" t="s">
        <v>483</v>
      </c>
      <c r="I246" s="31" t="s">
        <v>484</v>
      </c>
      <c r="J246" s="30" t="s">
        <v>123</v>
      </c>
      <c r="K246" s="1">
        <v>31</v>
      </c>
      <c r="L246" s="18" t="s">
        <v>32</v>
      </c>
      <c r="M246" s="18">
        <v>101</v>
      </c>
      <c r="N246" s="18" t="s">
        <v>286</v>
      </c>
      <c r="O246" s="1">
        <v>0.26</v>
      </c>
      <c r="P246" s="8">
        <v>-0.0602</v>
      </c>
      <c r="Q246" s="9">
        <v>0.32</v>
      </c>
      <c r="R246" s="9"/>
      <c r="V246" s="9">
        <v>-0.15</v>
      </c>
      <c r="W246" s="9"/>
      <c r="X246" s="2" t="s">
        <v>485</v>
      </c>
    </row>
    <row r="247" spans="1:24">
      <c r="A247" s="3" t="s">
        <v>71</v>
      </c>
      <c r="B247" s="17">
        <v>2017</v>
      </c>
      <c r="C247" s="3" t="s">
        <v>486</v>
      </c>
      <c r="D247" s="4" t="s">
        <v>487</v>
      </c>
      <c r="E247" s="4" t="s">
        <v>488</v>
      </c>
      <c r="F247" s="1">
        <v>2.1</v>
      </c>
      <c r="G247" s="1">
        <v>385.5</v>
      </c>
      <c r="H247" s="20" t="s">
        <v>55</v>
      </c>
      <c r="I247" s="31" t="s">
        <v>489</v>
      </c>
      <c r="J247" s="30" t="s">
        <v>490</v>
      </c>
      <c r="K247" s="1">
        <v>8</v>
      </c>
      <c r="L247" s="18" t="s">
        <v>42</v>
      </c>
      <c r="M247" s="18">
        <v>100</v>
      </c>
      <c r="N247" s="18" t="s">
        <v>33</v>
      </c>
      <c r="O247" s="1">
        <v>-0.68</v>
      </c>
      <c r="P247" s="8">
        <v>-0.6114</v>
      </c>
      <c r="Q247" s="9">
        <v>-0.07</v>
      </c>
      <c r="R247" s="9"/>
      <c r="W247" s="9">
        <v>0.09</v>
      </c>
      <c r="X247" s="2" t="s">
        <v>491</v>
      </c>
    </row>
    <row r="248" spans="1:24">
      <c r="A248" s="3" t="s">
        <v>492</v>
      </c>
      <c r="B248" s="17">
        <v>2017</v>
      </c>
      <c r="C248" s="3" t="s">
        <v>493</v>
      </c>
      <c r="D248" s="4" t="s">
        <v>494</v>
      </c>
      <c r="E248" s="4" t="s">
        <v>495</v>
      </c>
      <c r="F248" s="1">
        <v>27.6</v>
      </c>
      <c r="G248" s="1">
        <v>1500</v>
      </c>
      <c r="H248" s="20" t="s">
        <v>496</v>
      </c>
      <c r="I248" s="31" t="s">
        <v>68</v>
      </c>
      <c r="J248" s="30" t="s">
        <v>55</v>
      </c>
      <c r="K248" s="1">
        <v>41</v>
      </c>
      <c r="L248" s="18" t="s">
        <v>42</v>
      </c>
      <c r="M248" s="18">
        <v>140</v>
      </c>
      <c r="N248" s="18" t="s">
        <v>55</v>
      </c>
      <c r="O248" s="1">
        <v>0.24</v>
      </c>
      <c r="P248" s="8">
        <v>0.0709</v>
      </c>
      <c r="Q248" s="9">
        <v>0.17</v>
      </c>
      <c r="R248" s="9"/>
      <c r="V248" s="9">
        <v>-0.02</v>
      </c>
      <c r="W248" s="9">
        <v>-0.06</v>
      </c>
      <c r="X248" s="2" t="s">
        <v>497</v>
      </c>
    </row>
    <row r="249" spans="1:24">
      <c r="A249" s="3" t="s">
        <v>492</v>
      </c>
      <c r="B249" s="17">
        <v>2017</v>
      </c>
      <c r="C249" s="3" t="s">
        <v>493</v>
      </c>
      <c r="D249" s="4" t="s">
        <v>494</v>
      </c>
      <c r="E249" s="4" t="s">
        <v>495</v>
      </c>
      <c r="F249" s="1">
        <v>27.6</v>
      </c>
      <c r="G249" s="1">
        <v>1500</v>
      </c>
      <c r="H249" s="20" t="s">
        <v>496</v>
      </c>
      <c r="I249" s="31" t="s">
        <v>68</v>
      </c>
      <c r="J249" s="30" t="s">
        <v>55</v>
      </c>
      <c r="K249" s="1">
        <v>41</v>
      </c>
      <c r="L249" s="18" t="s">
        <v>32</v>
      </c>
      <c r="M249" s="18">
        <v>140</v>
      </c>
      <c r="N249" s="18" t="s">
        <v>55</v>
      </c>
      <c r="O249" s="1">
        <v>0.48</v>
      </c>
      <c r="P249" s="8">
        <v>0.286</v>
      </c>
      <c r="Q249" s="9">
        <v>0.19</v>
      </c>
      <c r="R249" s="9"/>
      <c r="V249" s="9">
        <v>-0.03</v>
      </c>
      <c r="W249" s="9">
        <v>0.02</v>
      </c>
      <c r="X249" s="2" t="s">
        <v>497</v>
      </c>
    </row>
    <row r="250" spans="1:24">
      <c r="A250" s="3" t="s">
        <v>492</v>
      </c>
      <c r="B250" s="17">
        <v>2017</v>
      </c>
      <c r="C250" s="3" t="s">
        <v>493</v>
      </c>
      <c r="D250" s="4" t="s">
        <v>494</v>
      </c>
      <c r="E250" s="4" t="s">
        <v>495</v>
      </c>
      <c r="F250" s="1">
        <v>27.6</v>
      </c>
      <c r="G250" s="1">
        <v>1500</v>
      </c>
      <c r="H250" s="20" t="s">
        <v>496</v>
      </c>
      <c r="I250" s="17" t="s">
        <v>68</v>
      </c>
      <c r="J250" s="30" t="s">
        <v>55</v>
      </c>
      <c r="K250" s="1">
        <v>41</v>
      </c>
      <c r="L250" s="18" t="s">
        <v>42</v>
      </c>
      <c r="M250" s="18">
        <v>140</v>
      </c>
      <c r="N250" s="18" t="s">
        <v>55</v>
      </c>
      <c r="O250" s="1">
        <v>0.18</v>
      </c>
      <c r="P250" s="8">
        <v>0.1224</v>
      </c>
      <c r="Q250" s="9">
        <v>0.05</v>
      </c>
      <c r="R250" s="9"/>
      <c r="V250" s="9">
        <v>-0.01</v>
      </c>
      <c r="W250" s="9">
        <v>0.07</v>
      </c>
      <c r="X250" s="2" t="s">
        <v>497</v>
      </c>
    </row>
    <row r="251" spans="1:24">
      <c r="A251" s="3" t="s">
        <v>492</v>
      </c>
      <c r="B251" s="17">
        <v>2017</v>
      </c>
      <c r="C251" s="3" t="s">
        <v>493</v>
      </c>
      <c r="D251" s="4" t="s">
        <v>494</v>
      </c>
      <c r="E251" s="4" t="s">
        <v>495</v>
      </c>
      <c r="F251" s="1">
        <v>27.6</v>
      </c>
      <c r="G251" s="1">
        <v>1500</v>
      </c>
      <c r="H251" s="20" t="s">
        <v>496</v>
      </c>
      <c r="I251" s="31" t="s">
        <v>68</v>
      </c>
      <c r="J251" s="30" t="s">
        <v>55</v>
      </c>
      <c r="K251" s="1">
        <v>41</v>
      </c>
      <c r="L251" s="18" t="s">
        <v>32</v>
      </c>
      <c r="M251" s="18">
        <v>140</v>
      </c>
      <c r="N251" s="18" t="s">
        <v>55</v>
      </c>
      <c r="O251" s="1">
        <v>0.38</v>
      </c>
      <c r="P251" s="8">
        <v>0.3009</v>
      </c>
      <c r="Q251" s="9">
        <v>0.07</v>
      </c>
      <c r="R251" s="9"/>
      <c r="V251" s="9">
        <v>-0.03</v>
      </c>
      <c r="W251" s="9">
        <v>0.16</v>
      </c>
      <c r="X251" s="2" t="s">
        <v>497</v>
      </c>
    </row>
    <row r="252" spans="1:24">
      <c r="A252" s="3" t="s">
        <v>492</v>
      </c>
      <c r="B252" s="17">
        <v>2017</v>
      </c>
      <c r="C252" s="3" t="s">
        <v>493</v>
      </c>
      <c r="D252" s="4" t="s">
        <v>494</v>
      </c>
      <c r="E252" s="4" t="s">
        <v>495</v>
      </c>
      <c r="F252" s="1">
        <v>27.6</v>
      </c>
      <c r="G252" s="1">
        <v>1500</v>
      </c>
      <c r="H252" s="20" t="s">
        <v>496</v>
      </c>
      <c r="I252" s="31" t="s">
        <v>68</v>
      </c>
      <c r="J252" s="30" t="s">
        <v>55</v>
      </c>
      <c r="K252" s="1">
        <v>41</v>
      </c>
      <c r="L252" s="18" t="s">
        <v>42</v>
      </c>
      <c r="M252" s="18">
        <v>140</v>
      </c>
      <c r="N252" s="18" t="s">
        <v>55</v>
      </c>
      <c r="O252" s="1">
        <v>0.32</v>
      </c>
      <c r="P252" s="8">
        <v>0.1304</v>
      </c>
      <c r="Q252" s="9">
        <v>0.19</v>
      </c>
      <c r="R252" s="9"/>
      <c r="V252" s="9">
        <v>0</v>
      </c>
      <c r="W252" s="9">
        <v>-0.13</v>
      </c>
      <c r="X252" s="2" t="s">
        <v>497</v>
      </c>
    </row>
    <row r="253" spans="1:24">
      <c r="A253" s="3" t="s">
        <v>492</v>
      </c>
      <c r="B253" s="17">
        <v>2017</v>
      </c>
      <c r="C253" s="3" t="s">
        <v>493</v>
      </c>
      <c r="D253" s="4" t="s">
        <v>494</v>
      </c>
      <c r="E253" s="4" t="s">
        <v>495</v>
      </c>
      <c r="F253" s="1">
        <v>27.6</v>
      </c>
      <c r="G253" s="1">
        <v>1500</v>
      </c>
      <c r="H253" s="20" t="s">
        <v>496</v>
      </c>
      <c r="I253" s="31" t="s">
        <v>68</v>
      </c>
      <c r="J253" s="30" t="s">
        <v>55</v>
      </c>
      <c r="K253" s="1">
        <v>41</v>
      </c>
      <c r="L253" s="18" t="s">
        <v>32</v>
      </c>
      <c r="M253" s="18">
        <v>140</v>
      </c>
      <c r="N253" s="18" t="s">
        <v>55</v>
      </c>
      <c r="O253" s="1">
        <v>0.43</v>
      </c>
      <c r="P253" s="8">
        <v>0.1825</v>
      </c>
      <c r="Q253" s="9">
        <v>0.24</v>
      </c>
      <c r="R253" s="9"/>
      <c r="V253" s="9">
        <v>0</v>
      </c>
      <c r="W253" s="9">
        <v>-0.1</v>
      </c>
      <c r="X253" s="2" t="s">
        <v>497</v>
      </c>
    </row>
    <row r="254" spans="1:24">
      <c r="A254" s="3" t="s">
        <v>492</v>
      </c>
      <c r="B254" s="17">
        <v>2017</v>
      </c>
      <c r="C254" s="3" t="s">
        <v>493</v>
      </c>
      <c r="D254" s="4" t="s">
        <v>494</v>
      </c>
      <c r="E254" s="4" t="s">
        <v>495</v>
      </c>
      <c r="F254" s="1">
        <v>27.6</v>
      </c>
      <c r="G254" s="1">
        <v>1500</v>
      </c>
      <c r="H254" s="20" t="s">
        <v>496</v>
      </c>
      <c r="I254" s="31" t="s">
        <v>68</v>
      </c>
      <c r="J254" s="30" t="s">
        <v>55</v>
      </c>
      <c r="K254" s="1">
        <v>41</v>
      </c>
      <c r="L254" s="18" t="s">
        <v>42</v>
      </c>
      <c r="M254" s="18">
        <v>140</v>
      </c>
      <c r="N254" s="18" t="s">
        <v>55</v>
      </c>
      <c r="O254" s="1">
        <v>0.25</v>
      </c>
      <c r="P254" s="8">
        <v>0.1628</v>
      </c>
      <c r="Q254" s="9">
        <v>0.09</v>
      </c>
      <c r="R254" s="9"/>
      <c r="S254" s="9">
        <v>0.23</v>
      </c>
      <c r="T254" s="9">
        <v>0.34</v>
      </c>
      <c r="V254" s="9">
        <v>0</v>
      </c>
      <c r="W254" s="9">
        <v>-0.04</v>
      </c>
      <c r="X254" s="2" t="s">
        <v>497</v>
      </c>
    </row>
    <row r="255" spans="1:24">
      <c r="A255" s="3" t="s">
        <v>492</v>
      </c>
      <c r="B255" s="17">
        <v>2017</v>
      </c>
      <c r="C255" s="3" t="s">
        <v>493</v>
      </c>
      <c r="D255" s="4" t="s">
        <v>494</v>
      </c>
      <c r="E255" s="4" t="s">
        <v>495</v>
      </c>
      <c r="F255" s="1">
        <v>27.6</v>
      </c>
      <c r="G255" s="1">
        <v>1500</v>
      </c>
      <c r="H255" s="20" t="s">
        <v>496</v>
      </c>
      <c r="I255" s="31" t="s">
        <v>68</v>
      </c>
      <c r="J255" s="30" t="s">
        <v>55</v>
      </c>
      <c r="K255" s="1">
        <v>41</v>
      </c>
      <c r="L255" s="18" t="s">
        <v>32</v>
      </c>
      <c r="M255" s="18">
        <v>140</v>
      </c>
      <c r="N255" s="18" t="s">
        <v>55</v>
      </c>
      <c r="O255" s="1">
        <v>0.29</v>
      </c>
      <c r="P255" s="8">
        <v>0.2162</v>
      </c>
      <c r="Q255" s="9">
        <v>0.07</v>
      </c>
      <c r="R255" s="9"/>
      <c r="V255" s="9">
        <v>-0.01</v>
      </c>
      <c r="W255" s="9">
        <v>0.08</v>
      </c>
      <c r="X255" s="2" t="s">
        <v>497</v>
      </c>
    </row>
    <row r="256" spans="1:24">
      <c r="A256" s="3" t="s">
        <v>446</v>
      </c>
      <c r="B256" s="17">
        <v>2017</v>
      </c>
      <c r="C256" s="3" t="s">
        <v>109</v>
      </c>
      <c r="D256" s="4" t="s">
        <v>186</v>
      </c>
      <c r="E256" s="4" t="s">
        <v>469</v>
      </c>
      <c r="F256" s="1" t="s">
        <v>470</v>
      </c>
      <c r="G256" s="1">
        <v>700</v>
      </c>
      <c r="H256" s="20" t="s">
        <v>55</v>
      </c>
      <c r="I256" s="31" t="s">
        <v>30</v>
      </c>
      <c r="J256" s="30" t="s">
        <v>123</v>
      </c>
      <c r="K256" s="1">
        <v>25</v>
      </c>
      <c r="L256" s="18" t="s">
        <v>32</v>
      </c>
      <c r="M256" s="18">
        <v>150</v>
      </c>
      <c r="N256" s="18" t="s">
        <v>33</v>
      </c>
      <c r="O256" s="1">
        <v>-0.82</v>
      </c>
      <c r="Q256" s="9"/>
      <c r="R256" s="9">
        <v>0.3303</v>
      </c>
      <c r="S256" s="9">
        <v>0.52</v>
      </c>
      <c r="T256" s="9">
        <v>1.29</v>
      </c>
      <c r="W256" s="9"/>
      <c r="X256" s="2" t="s">
        <v>498</v>
      </c>
    </row>
    <row r="257" spans="1:24">
      <c r="A257" s="3" t="s">
        <v>462</v>
      </c>
      <c r="B257" s="17">
        <v>2016</v>
      </c>
      <c r="C257" s="3" t="s">
        <v>26</v>
      </c>
      <c r="D257" s="4" t="s">
        <v>27</v>
      </c>
      <c r="E257" s="4" t="s">
        <v>499</v>
      </c>
      <c r="F257" s="1">
        <v>13.1</v>
      </c>
      <c r="G257" s="1">
        <v>569.6</v>
      </c>
      <c r="H257" s="20" t="s">
        <v>55</v>
      </c>
      <c r="I257" s="17" t="s">
        <v>30</v>
      </c>
      <c r="J257" s="30" t="s">
        <v>98</v>
      </c>
      <c r="K257" s="1">
        <v>0.69</v>
      </c>
      <c r="L257" s="18" t="s">
        <v>42</v>
      </c>
      <c r="M257" s="18">
        <v>200</v>
      </c>
      <c r="N257" s="18" t="s">
        <v>33</v>
      </c>
      <c r="O257" s="1">
        <v>0.34</v>
      </c>
      <c r="Q257" s="9"/>
      <c r="R257" s="9">
        <v>0.3284</v>
      </c>
      <c r="W257" s="9"/>
      <c r="X257" s="2" t="s">
        <v>500</v>
      </c>
    </row>
    <row r="258" spans="1:24">
      <c r="A258" s="3" t="s">
        <v>290</v>
      </c>
      <c r="B258" s="17">
        <v>2016</v>
      </c>
      <c r="C258" s="3" t="s">
        <v>501</v>
      </c>
      <c r="D258" s="4" t="s">
        <v>502</v>
      </c>
      <c r="E258" s="4" t="s">
        <v>503</v>
      </c>
      <c r="F258" s="1">
        <v>6.5</v>
      </c>
      <c r="G258" s="1">
        <v>210</v>
      </c>
      <c r="H258" s="18" t="s">
        <v>55</v>
      </c>
      <c r="I258" s="17" t="s">
        <v>55</v>
      </c>
      <c r="J258" s="30" t="s">
        <v>504</v>
      </c>
      <c r="K258" s="1">
        <v>4</v>
      </c>
      <c r="L258" s="18" t="s">
        <v>42</v>
      </c>
      <c r="M258" s="18">
        <v>360</v>
      </c>
      <c r="N258" s="18" t="s">
        <v>33</v>
      </c>
      <c r="O258" s="1">
        <v>0.74</v>
      </c>
      <c r="P258" s="8">
        <v>0.6615</v>
      </c>
      <c r="Q258" s="9">
        <v>0.08</v>
      </c>
      <c r="R258" s="9">
        <v>1.0365</v>
      </c>
      <c r="V258" s="9">
        <v>-0.01</v>
      </c>
      <c r="W258" s="9">
        <v>0.02</v>
      </c>
      <c r="X258" s="2" t="s">
        <v>505</v>
      </c>
    </row>
    <row r="259" ht="18.75" spans="1:24">
      <c r="A259" s="3" t="s">
        <v>215</v>
      </c>
      <c r="B259" s="17">
        <v>2007</v>
      </c>
      <c r="C259" s="3" t="s">
        <v>94</v>
      </c>
      <c r="D259" s="4" t="s">
        <v>506</v>
      </c>
      <c r="E259" s="4" t="s">
        <v>507</v>
      </c>
      <c r="F259" s="1">
        <v>15.2</v>
      </c>
      <c r="G259" s="1">
        <v>1012</v>
      </c>
      <c r="H259" s="18" t="s">
        <v>508</v>
      </c>
      <c r="I259" s="17" t="s">
        <v>68</v>
      </c>
      <c r="J259" s="30" t="s">
        <v>123</v>
      </c>
      <c r="K259" s="1">
        <v>18</v>
      </c>
      <c r="L259" s="18" t="s">
        <v>32</v>
      </c>
      <c r="M259" s="18">
        <v>150</v>
      </c>
      <c r="N259" s="18" t="s">
        <v>56</v>
      </c>
      <c r="O259" s="1">
        <v>0.01</v>
      </c>
      <c r="P259" s="8">
        <v>-0.1341</v>
      </c>
      <c r="Q259" s="9">
        <v>0.14</v>
      </c>
      <c r="R259" s="9"/>
      <c r="V259" s="9">
        <v>0.08</v>
      </c>
      <c r="W259" s="9"/>
      <c r="X259" s="2" t="s">
        <v>509</v>
      </c>
    </row>
    <row r="260" ht="18.75" spans="1:24">
      <c r="A260" s="3" t="s">
        <v>215</v>
      </c>
      <c r="B260" s="17">
        <v>2007</v>
      </c>
      <c r="C260" s="3" t="s">
        <v>94</v>
      </c>
      <c r="D260" s="4" t="s">
        <v>506</v>
      </c>
      <c r="E260" s="4" t="s">
        <v>507</v>
      </c>
      <c r="F260" s="1">
        <v>15.2</v>
      </c>
      <c r="G260" s="1">
        <v>1012</v>
      </c>
      <c r="H260" s="18" t="s">
        <v>508</v>
      </c>
      <c r="I260" s="17" t="s">
        <v>68</v>
      </c>
      <c r="J260" s="30" t="s">
        <v>123</v>
      </c>
      <c r="K260" s="1">
        <v>18</v>
      </c>
      <c r="L260" s="18" t="s">
        <v>32</v>
      </c>
      <c r="M260" s="18">
        <v>150</v>
      </c>
      <c r="N260" s="18" t="s">
        <v>56</v>
      </c>
      <c r="O260" s="1">
        <v>0.16</v>
      </c>
      <c r="P260" s="8">
        <v>0.0421</v>
      </c>
      <c r="Q260" s="9">
        <v>0.12</v>
      </c>
      <c r="R260" s="9"/>
      <c r="V260" s="9">
        <v>0.08</v>
      </c>
      <c r="W260" s="9"/>
      <c r="X260" s="2" t="s">
        <v>509</v>
      </c>
    </row>
    <row r="261" ht="18.75" spans="1:24">
      <c r="A261" s="3" t="s">
        <v>215</v>
      </c>
      <c r="B261" s="17">
        <v>2007</v>
      </c>
      <c r="C261" s="3" t="s">
        <v>94</v>
      </c>
      <c r="D261" s="4" t="s">
        <v>506</v>
      </c>
      <c r="E261" s="4" t="s">
        <v>507</v>
      </c>
      <c r="F261" s="1">
        <v>15.2</v>
      </c>
      <c r="G261" s="1">
        <v>1012</v>
      </c>
      <c r="H261" s="18" t="s">
        <v>508</v>
      </c>
      <c r="I261" s="17" t="s">
        <v>68</v>
      </c>
      <c r="J261" s="30" t="s">
        <v>123</v>
      </c>
      <c r="K261" s="1">
        <v>18</v>
      </c>
      <c r="L261" s="18" t="s">
        <v>32</v>
      </c>
      <c r="M261" s="18">
        <v>150</v>
      </c>
      <c r="N261" s="18" t="s">
        <v>56</v>
      </c>
      <c r="O261" s="1"/>
      <c r="Q261" s="9">
        <v>0.08</v>
      </c>
      <c r="R261" s="9"/>
      <c r="V261" s="9">
        <v>0.15</v>
      </c>
      <c r="W261" s="9"/>
      <c r="X261" s="2" t="s">
        <v>509</v>
      </c>
    </row>
    <row r="262" ht="18.75" spans="1:24">
      <c r="A262" s="3" t="s">
        <v>136</v>
      </c>
      <c r="B262" s="17">
        <v>2010</v>
      </c>
      <c r="C262" s="3" t="s">
        <v>94</v>
      </c>
      <c r="D262" s="4" t="s">
        <v>510</v>
      </c>
      <c r="E262" s="4" t="s">
        <v>511</v>
      </c>
      <c r="F262" s="1" t="s">
        <v>512</v>
      </c>
      <c r="G262" s="1" t="s">
        <v>513</v>
      </c>
      <c r="H262" s="18" t="s">
        <v>514</v>
      </c>
      <c r="I262" s="17" t="s">
        <v>68</v>
      </c>
      <c r="J262" s="30" t="s">
        <v>31</v>
      </c>
      <c r="K262" s="1">
        <v>1</v>
      </c>
      <c r="L262" s="18" t="s">
        <v>42</v>
      </c>
      <c r="M262" s="18">
        <v>337.5</v>
      </c>
      <c r="N262" s="18" t="s">
        <v>56</v>
      </c>
      <c r="O262" s="1">
        <v>0.18</v>
      </c>
      <c r="Q262" s="9"/>
      <c r="R262" s="9"/>
      <c r="W262" s="9"/>
      <c r="X262" s="2" t="s">
        <v>515</v>
      </c>
    </row>
    <row r="263" ht="18.75" spans="1:24">
      <c r="A263" s="3" t="s">
        <v>136</v>
      </c>
      <c r="B263" s="17">
        <v>2010</v>
      </c>
      <c r="C263" s="3" t="s">
        <v>94</v>
      </c>
      <c r="D263" s="4" t="s">
        <v>510</v>
      </c>
      <c r="E263" s="4" t="s">
        <v>511</v>
      </c>
      <c r="F263" s="1" t="s">
        <v>512</v>
      </c>
      <c r="G263" s="1" t="s">
        <v>513</v>
      </c>
      <c r="H263" s="18" t="s">
        <v>514</v>
      </c>
      <c r="I263" s="17" t="s">
        <v>68</v>
      </c>
      <c r="J263" s="30" t="s">
        <v>31</v>
      </c>
      <c r="K263" s="1">
        <v>1</v>
      </c>
      <c r="L263" s="18" t="s">
        <v>42</v>
      </c>
      <c r="M263" s="18">
        <v>337.5</v>
      </c>
      <c r="N263" s="18" t="s">
        <v>56</v>
      </c>
      <c r="O263" s="1">
        <v>0.31</v>
      </c>
      <c r="Q263" s="9"/>
      <c r="R263" s="9"/>
      <c r="W263" s="9"/>
      <c r="X263" s="2" t="s">
        <v>515</v>
      </c>
    </row>
    <row r="264" ht="18.75" spans="1:24">
      <c r="A264" s="3" t="s">
        <v>136</v>
      </c>
      <c r="B264" s="17">
        <v>2010</v>
      </c>
      <c r="C264" s="3" t="s">
        <v>94</v>
      </c>
      <c r="D264" s="4" t="s">
        <v>510</v>
      </c>
      <c r="E264" s="4" t="s">
        <v>511</v>
      </c>
      <c r="F264" s="1" t="s">
        <v>512</v>
      </c>
      <c r="G264" s="1" t="s">
        <v>513</v>
      </c>
      <c r="H264" s="18" t="s">
        <v>514</v>
      </c>
      <c r="I264" s="17" t="s">
        <v>467</v>
      </c>
      <c r="J264" s="30" t="s">
        <v>31</v>
      </c>
      <c r="K264" s="1">
        <v>1</v>
      </c>
      <c r="L264" s="18" t="s">
        <v>42</v>
      </c>
      <c r="M264" s="18">
        <v>337.5</v>
      </c>
      <c r="N264" s="18" t="s">
        <v>56</v>
      </c>
      <c r="O264" s="1">
        <v>0.36</v>
      </c>
      <c r="Q264" s="9"/>
      <c r="R264" s="9"/>
      <c r="W264" s="9"/>
      <c r="X264" s="2" t="s">
        <v>515</v>
      </c>
    </row>
    <row r="265" ht="18.75" spans="1:24">
      <c r="A265" s="3" t="s">
        <v>136</v>
      </c>
      <c r="B265" s="17">
        <v>2010</v>
      </c>
      <c r="C265" s="3" t="s">
        <v>94</v>
      </c>
      <c r="D265" s="4" t="s">
        <v>510</v>
      </c>
      <c r="E265" s="4" t="s">
        <v>511</v>
      </c>
      <c r="F265" s="1" t="s">
        <v>512</v>
      </c>
      <c r="G265" s="1" t="s">
        <v>513</v>
      </c>
      <c r="H265" s="18" t="s">
        <v>514</v>
      </c>
      <c r="I265" s="17" t="s">
        <v>467</v>
      </c>
      <c r="J265" s="30" t="s">
        <v>31</v>
      </c>
      <c r="K265" s="1">
        <v>1</v>
      </c>
      <c r="L265" s="18" t="s">
        <v>42</v>
      </c>
      <c r="M265" s="18">
        <v>337.5</v>
      </c>
      <c r="N265" s="18" t="s">
        <v>56</v>
      </c>
      <c r="O265" s="1">
        <v>0.22</v>
      </c>
      <c r="Q265" s="9"/>
      <c r="R265" s="9"/>
      <c r="W265" s="9"/>
      <c r="X265" s="2" t="s">
        <v>515</v>
      </c>
    </row>
    <row r="266" spans="1:24">
      <c r="A266" s="3" t="s">
        <v>516</v>
      </c>
      <c r="B266" s="17">
        <v>2010</v>
      </c>
      <c r="C266" s="3" t="s">
        <v>517</v>
      </c>
      <c r="D266" s="4" t="s">
        <v>518</v>
      </c>
      <c r="E266" s="4" t="s">
        <v>519</v>
      </c>
      <c r="F266" s="1">
        <v>17.7</v>
      </c>
      <c r="G266" s="1">
        <v>1049</v>
      </c>
      <c r="H266" s="18" t="s">
        <v>55</v>
      </c>
      <c r="I266" s="17" t="s">
        <v>30</v>
      </c>
      <c r="J266" s="30" t="s">
        <v>41</v>
      </c>
      <c r="K266" s="1">
        <v>0.66</v>
      </c>
      <c r="L266" s="18" t="s">
        <v>117</v>
      </c>
      <c r="M266" s="18">
        <v>50</v>
      </c>
      <c r="N266" s="18" t="s">
        <v>33</v>
      </c>
      <c r="O266" s="1">
        <v>0.56</v>
      </c>
      <c r="Q266" s="9"/>
      <c r="R266" s="9">
        <v>0.4525</v>
      </c>
      <c r="W266" s="9"/>
      <c r="X266" s="2" t="s">
        <v>520</v>
      </c>
    </row>
    <row r="267" spans="1:24">
      <c r="A267" s="3" t="s">
        <v>516</v>
      </c>
      <c r="B267" s="17">
        <v>2010</v>
      </c>
      <c r="C267" s="3" t="s">
        <v>517</v>
      </c>
      <c r="D267" s="4" t="s">
        <v>518</v>
      </c>
      <c r="E267" s="4" t="s">
        <v>519</v>
      </c>
      <c r="F267" s="1">
        <v>17.7</v>
      </c>
      <c r="G267" s="1">
        <v>1049</v>
      </c>
      <c r="H267" s="18" t="s">
        <v>55</v>
      </c>
      <c r="I267" s="17" t="s">
        <v>30</v>
      </c>
      <c r="J267" s="30" t="s">
        <v>41</v>
      </c>
      <c r="K267" s="1">
        <v>0.66</v>
      </c>
      <c r="L267" s="18" t="s">
        <v>117</v>
      </c>
      <c r="M267" s="18">
        <v>0</v>
      </c>
      <c r="N267" s="18" t="s">
        <v>33</v>
      </c>
      <c r="O267" s="1">
        <v>0.41</v>
      </c>
      <c r="Q267" s="9"/>
      <c r="R267" s="9">
        <v>0.5191</v>
      </c>
      <c r="W267" s="9"/>
      <c r="X267" s="2" t="s">
        <v>520</v>
      </c>
    </row>
    <row r="268" spans="1:24">
      <c r="A268" s="3" t="s">
        <v>521</v>
      </c>
      <c r="B268" s="17">
        <v>2010</v>
      </c>
      <c r="C268" s="3" t="s">
        <v>522</v>
      </c>
      <c r="D268" s="4" t="s">
        <v>523</v>
      </c>
      <c r="E268" s="4" t="s">
        <v>524</v>
      </c>
      <c r="F268" s="1">
        <v>21.84</v>
      </c>
      <c r="G268" s="1">
        <v>375</v>
      </c>
      <c r="H268" s="5" t="s">
        <v>525</v>
      </c>
      <c r="I268" s="4" t="s">
        <v>526</v>
      </c>
      <c r="J268" s="30" t="s">
        <v>55</v>
      </c>
      <c r="K268" s="1">
        <v>3</v>
      </c>
      <c r="L268" s="18" t="s">
        <v>42</v>
      </c>
      <c r="M268" s="18">
        <v>120</v>
      </c>
      <c r="N268" s="18" t="s">
        <v>55</v>
      </c>
      <c r="O268" s="1">
        <v>0.17</v>
      </c>
      <c r="Q268" s="9"/>
      <c r="R268" s="9"/>
      <c r="W268" s="9"/>
      <c r="X268" s="2" t="s">
        <v>527</v>
      </c>
    </row>
    <row r="269" spans="1:24">
      <c r="A269" s="3" t="s">
        <v>521</v>
      </c>
      <c r="B269" s="17">
        <v>2010</v>
      </c>
      <c r="C269" s="3" t="s">
        <v>522</v>
      </c>
      <c r="D269" s="4" t="s">
        <v>523</v>
      </c>
      <c r="E269" s="4" t="s">
        <v>524</v>
      </c>
      <c r="F269" s="1">
        <v>21.84</v>
      </c>
      <c r="G269" s="1">
        <v>375</v>
      </c>
      <c r="H269" s="5" t="s">
        <v>525</v>
      </c>
      <c r="I269" s="4" t="s">
        <v>528</v>
      </c>
      <c r="J269" s="30" t="s">
        <v>55</v>
      </c>
      <c r="K269" s="1">
        <v>3</v>
      </c>
      <c r="L269" s="18" t="s">
        <v>42</v>
      </c>
      <c r="M269" s="18">
        <v>120</v>
      </c>
      <c r="N269" s="18" t="s">
        <v>55</v>
      </c>
      <c r="O269" s="1">
        <v>0.27</v>
      </c>
      <c r="Q269" s="9"/>
      <c r="R269" s="9"/>
      <c r="W269" s="9"/>
      <c r="X269" s="2" t="s">
        <v>527</v>
      </c>
    </row>
    <row r="270" spans="1:24">
      <c r="A270" s="3" t="s">
        <v>521</v>
      </c>
      <c r="B270" s="17">
        <v>2010</v>
      </c>
      <c r="C270" s="3" t="s">
        <v>522</v>
      </c>
      <c r="D270" s="4" t="s">
        <v>523</v>
      </c>
      <c r="E270" s="4" t="s">
        <v>524</v>
      </c>
      <c r="F270" s="1">
        <v>21.84</v>
      </c>
      <c r="G270" s="1">
        <v>375</v>
      </c>
      <c r="H270" s="5" t="s">
        <v>525</v>
      </c>
      <c r="I270" s="4" t="s">
        <v>529</v>
      </c>
      <c r="J270" s="30" t="s">
        <v>55</v>
      </c>
      <c r="K270" s="1">
        <v>3</v>
      </c>
      <c r="L270" s="18" t="s">
        <v>42</v>
      </c>
      <c r="M270" s="18">
        <v>120</v>
      </c>
      <c r="N270" s="18" t="s">
        <v>55</v>
      </c>
      <c r="O270" s="1">
        <v>0.18</v>
      </c>
      <c r="Q270" s="9"/>
      <c r="R270" s="9"/>
      <c r="W270" s="9"/>
      <c r="X270" s="2" t="s">
        <v>527</v>
      </c>
    </row>
    <row r="271" spans="1:24">
      <c r="A271" s="3" t="s">
        <v>521</v>
      </c>
      <c r="B271" s="17">
        <v>2010</v>
      </c>
      <c r="C271" s="3" t="s">
        <v>522</v>
      </c>
      <c r="D271" s="4" t="s">
        <v>523</v>
      </c>
      <c r="E271" s="4" t="s">
        <v>524</v>
      </c>
      <c r="F271" s="1">
        <v>21.84</v>
      </c>
      <c r="G271" s="1">
        <v>375</v>
      </c>
      <c r="H271" s="5" t="s">
        <v>525</v>
      </c>
      <c r="I271" s="33" t="s">
        <v>530</v>
      </c>
      <c r="J271" s="30" t="s">
        <v>55</v>
      </c>
      <c r="K271" s="1">
        <v>3</v>
      </c>
      <c r="L271" s="18" t="s">
        <v>42</v>
      </c>
      <c r="M271" s="18">
        <v>120</v>
      </c>
      <c r="N271" s="18" t="s">
        <v>55</v>
      </c>
      <c r="O271" s="1">
        <v>0.23</v>
      </c>
      <c r="Q271" s="9"/>
      <c r="R271" s="9"/>
      <c r="W271" s="9"/>
      <c r="X271" s="2" t="s">
        <v>527</v>
      </c>
    </row>
    <row r="272" spans="1:24">
      <c r="A272" s="3" t="s">
        <v>521</v>
      </c>
      <c r="B272" s="17">
        <v>2010</v>
      </c>
      <c r="C272" s="3" t="s">
        <v>522</v>
      </c>
      <c r="D272" s="4" t="s">
        <v>523</v>
      </c>
      <c r="E272" s="4" t="s">
        <v>524</v>
      </c>
      <c r="F272" s="1">
        <v>21.84</v>
      </c>
      <c r="G272" s="1">
        <v>375</v>
      </c>
      <c r="H272" s="5" t="s">
        <v>525</v>
      </c>
      <c r="I272" s="34" t="s">
        <v>531</v>
      </c>
      <c r="J272" s="30" t="s">
        <v>55</v>
      </c>
      <c r="K272" s="1">
        <v>3</v>
      </c>
      <c r="L272" s="18" t="s">
        <v>42</v>
      </c>
      <c r="M272" s="18">
        <v>120</v>
      </c>
      <c r="N272" s="18" t="s">
        <v>55</v>
      </c>
      <c r="O272" s="1">
        <v>0.31</v>
      </c>
      <c r="Q272" s="9"/>
      <c r="R272" s="9"/>
      <c r="S272" s="9">
        <v>0.32</v>
      </c>
      <c r="T272" s="9">
        <v>0.21</v>
      </c>
      <c r="W272" s="9"/>
      <c r="X272" s="2" t="s">
        <v>527</v>
      </c>
    </row>
    <row r="273" spans="1:24">
      <c r="A273" s="3" t="s">
        <v>521</v>
      </c>
      <c r="B273" s="17">
        <v>2010</v>
      </c>
      <c r="C273" s="3" t="s">
        <v>522</v>
      </c>
      <c r="D273" s="4" t="s">
        <v>523</v>
      </c>
      <c r="E273" s="4" t="s">
        <v>524</v>
      </c>
      <c r="F273" s="1">
        <v>21.84</v>
      </c>
      <c r="G273" s="1">
        <v>375</v>
      </c>
      <c r="H273" s="5" t="s">
        <v>525</v>
      </c>
      <c r="I273" s="4" t="s">
        <v>532</v>
      </c>
      <c r="J273" s="30" t="s">
        <v>55</v>
      </c>
      <c r="K273" s="1">
        <v>3</v>
      </c>
      <c r="L273" s="18" t="s">
        <v>42</v>
      </c>
      <c r="M273" s="18">
        <v>120</v>
      </c>
      <c r="N273" s="18" t="s">
        <v>55</v>
      </c>
      <c r="O273" s="1">
        <v>0.23</v>
      </c>
      <c r="Q273" s="9"/>
      <c r="R273" s="9"/>
      <c r="S273" s="9">
        <v>0.29</v>
      </c>
      <c r="T273" s="9">
        <v>0.11</v>
      </c>
      <c r="W273" s="9"/>
      <c r="X273" s="2" t="s">
        <v>527</v>
      </c>
    </row>
    <row r="274" spans="1:24">
      <c r="A274" s="3" t="s">
        <v>247</v>
      </c>
      <c r="B274" s="17">
        <v>2009</v>
      </c>
      <c r="C274" s="3" t="s">
        <v>72</v>
      </c>
      <c r="D274" s="4" t="s">
        <v>533</v>
      </c>
      <c r="E274" s="4" t="s">
        <v>534</v>
      </c>
      <c r="F274" s="1">
        <v>17.7</v>
      </c>
      <c r="G274" s="1">
        <v>1727</v>
      </c>
      <c r="H274" s="35" t="s">
        <v>67</v>
      </c>
      <c r="I274" s="33" t="s">
        <v>535</v>
      </c>
      <c r="J274" s="30" t="s">
        <v>69</v>
      </c>
      <c r="K274" s="1">
        <v>26</v>
      </c>
      <c r="L274" s="18" t="s">
        <v>42</v>
      </c>
      <c r="M274" s="18">
        <v>180</v>
      </c>
      <c r="N274" s="18" t="s">
        <v>33</v>
      </c>
      <c r="O274" s="1">
        <v>0.08</v>
      </c>
      <c r="P274" s="8">
        <v>0.062</v>
      </c>
      <c r="Q274" s="9">
        <v>0.02</v>
      </c>
      <c r="R274" s="9">
        <v>0.1655</v>
      </c>
      <c r="S274" s="9">
        <v>0.28</v>
      </c>
      <c r="T274" s="9">
        <v>0.1</v>
      </c>
      <c r="V274" s="9">
        <v>0</v>
      </c>
      <c r="W274" s="9">
        <v>-0.01</v>
      </c>
      <c r="X274" s="2" t="s">
        <v>536</v>
      </c>
    </row>
    <row r="275" spans="1:24">
      <c r="A275" s="3" t="s">
        <v>247</v>
      </c>
      <c r="B275" s="17">
        <v>2009</v>
      </c>
      <c r="C275" s="3" t="s">
        <v>72</v>
      </c>
      <c r="D275" s="4" t="s">
        <v>533</v>
      </c>
      <c r="E275" s="4" t="s">
        <v>534</v>
      </c>
      <c r="F275" s="1">
        <v>17.7</v>
      </c>
      <c r="G275" s="1">
        <v>1727</v>
      </c>
      <c r="H275" s="35" t="s">
        <v>67</v>
      </c>
      <c r="I275" s="33" t="s">
        <v>535</v>
      </c>
      <c r="J275" s="30" t="s">
        <v>69</v>
      </c>
      <c r="K275" s="1">
        <v>26</v>
      </c>
      <c r="L275" s="18" t="s">
        <v>117</v>
      </c>
      <c r="M275" s="18">
        <v>180</v>
      </c>
      <c r="N275" s="18" t="s">
        <v>33</v>
      </c>
      <c r="O275" s="1">
        <v>0.02</v>
      </c>
      <c r="P275" s="8">
        <v>-0.0231</v>
      </c>
      <c r="Q275" s="9">
        <v>0.04</v>
      </c>
      <c r="R275" s="9">
        <v>0.2483</v>
      </c>
      <c r="V275" s="9">
        <v>0.02</v>
      </c>
      <c r="W275" s="9">
        <v>-0.01</v>
      </c>
      <c r="X275" s="2" t="s">
        <v>536</v>
      </c>
    </row>
    <row r="276" spans="1:24">
      <c r="A276" s="3" t="s">
        <v>247</v>
      </c>
      <c r="B276" s="17">
        <v>2009</v>
      </c>
      <c r="C276" s="3" t="s">
        <v>72</v>
      </c>
      <c r="D276" s="4" t="s">
        <v>533</v>
      </c>
      <c r="E276" s="4" t="s">
        <v>534</v>
      </c>
      <c r="F276" s="1">
        <v>17.7</v>
      </c>
      <c r="G276" s="1">
        <v>1727</v>
      </c>
      <c r="H276" s="35" t="s">
        <v>67</v>
      </c>
      <c r="I276" s="33" t="s">
        <v>535</v>
      </c>
      <c r="J276" s="30" t="s">
        <v>69</v>
      </c>
      <c r="K276" s="1">
        <v>26</v>
      </c>
      <c r="L276" s="18" t="s">
        <v>32</v>
      </c>
      <c r="M276" s="18">
        <v>180</v>
      </c>
      <c r="N276" s="18" t="s">
        <v>33</v>
      </c>
      <c r="O276" s="1">
        <v>0.09</v>
      </c>
      <c r="P276" s="8">
        <v>0.0539</v>
      </c>
      <c r="Q276" s="9">
        <v>0.03</v>
      </c>
      <c r="R276" s="9">
        <v>0.3117</v>
      </c>
      <c r="V276" s="9">
        <v>0.03</v>
      </c>
      <c r="W276" s="9">
        <v>0.04</v>
      </c>
      <c r="X276" s="2" t="s">
        <v>536</v>
      </c>
    </row>
    <row r="277" spans="1:24">
      <c r="A277" s="3" t="s">
        <v>537</v>
      </c>
      <c r="B277" s="17">
        <v>2010</v>
      </c>
      <c r="C277" s="3" t="s">
        <v>538</v>
      </c>
      <c r="D277" s="4" t="s">
        <v>539</v>
      </c>
      <c r="E277" s="4" t="s">
        <v>540</v>
      </c>
      <c r="F277" s="1">
        <v>21.84</v>
      </c>
      <c r="G277" s="1">
        <v>375</v>
      </c>
      <c r="H277" s="20" t="s">
        <v>55</v>
      </c>
      <c r="I277" s="31" t="s">
        <v>55</v>
      </c>
      <c r="J277" s="30" t="s">
        <v>55</v>
      </c>
      <c r="K277" s="1">
        <v>2</v>
      </c>
      <c r="L277" s="18" t="s">
        <v>117</v>
      </c>
      <c r="M277" s="18" t="s">
        <v>55</v>
      </c>
      <c r="N277" s="18" t="s">
        <v>55</v>
      </c>
      <c r="O277" s="1">
        <v>0.2</v>
      </c>
      <c r="P277" s="8">
        <v>-0.091</v>
      </c>
      <c r="Q277" s="9">
        <v>0.29</v>
      </c>
      <c r="R277" s="9">
        <v>0.056</v>
      </c>
      <c r="W277" s="9"/>
      <c r="X277" s="2" t="s">
        <v>541</v>
      </c>
    </row>
    <row r="278" spans="1:24">
      <c r="A278" s="3" t="s">
        <v>537</v>
      </c>
      <c r="B278" s="17">
        <v>2010</v>
      </c>
      <c r="C278" s="3" t="s">
        <v>538</v>
      </c>
      <c r="D278" s="4" t="s">
        <v>539</v>
      </c>
      <c r="E278" s="4" t="s">
        <v>540</v>
      </c>
      <c r="F278" s="1">
        <v>21.84</v>
      </c>
      <c r="G278" s="1">
        <v>375</v>
      </c>
      <c r="H278" s="20" t="s">
        <v>55</v>
      </c>
      <c r="I278" s="17" t="s">
        <v>55</v>
      </c>
      <c r="J278" s="30" t="s">
        <v>55</v>
      </c>
      <c r="K278" s="1">
        <v>2</v>
      </c>
      <c r="L278" s="18" t="s">
        <v>32</v>
      </c>
      <c r="M278" s="18" t="s">
        <v>55</v>
      </c>
      <c r="N278" s="18" t="s">
        <v>55</v>
      </c>
      <c r="O278" s="1">
        <v>0.15</v>
      </c>
      <c r="P278" s="8">
        <v>-0.5482</v>
      </c>
      <c r="Q278" s="9">
        <v>0.69</v>
      </c>
      <c r="R278" s="9">
        <v>0.065</v>
      </c>
      <c r="W278" s="9"/>
      <c r="X278" s="2" t="s">
        <v>541</v>
      </c>
    </row>
    <row r="279" spans="1:24">
      <c r="A279" s="3" t="s">
        <v>537</v>
      </c>
      <c r="B279" s="17">
        <v>2010</v>
      </c>
      <c r="C279" s="3" t="s">
        <v>538</v>
      </c>
      <c r="D279" s="4" t="s">
        <v>539</v>
      </c>
      <c r="E279" s="4" t="s">
        <v>540</v>
      </c>
      <c r="F279" s="1">
        <v>21.84</v>
      </c>
      <c r="G279" s="1">
        <v>375</v>
      </c>
      <c r="H279" s="20" t="s">
        <v>55</v>
      </c>
      <c r="I279" s="31" t="s">
        <v>55</v>
      </c>
      <c r="J279" s="30" t="s">
        <v>55</v>
      </c>
      <c r="K279" s="1">
        <v>2</v>
      </c>
      <c r="L279" s="18" t="s">
        <v>117</v>
      </c>
      <c r="M279" s="18" t="s">
        <v>55</v>
      </c>
      <c r="N279" s="18" t="s">
        <v>55</v>
      </c>
      <c r="O279" s="1">
        <v>0.18</v>
      </c>
      <c r="P279" s="8">
        <v>-0.1397</v>
      </c>
      <c r="Q279" s="9">
        <v>0.32</v>
      </c>
      <c r="R279" s="9">
        <v>0.0919</v>
      </c>
      <c r="S279" s="9">
        <v>-0.26</v>
      </c>
      <c r="T279" s="9">
        <v>-0.09</v>
      </c>
      <c r="W279" s="9"/>
      <c r="X279" s="2" t="s">
        <v>541</v>
      </c>
    </row>
    <row r="280" spans="1:24">
      <c r="A280" s="3" t="s">
        <v>537</v>
      </c>
      <c r="B280" s="17">
        <v>2010</v>
      </c>
      <c r="C280" s="3" t="s">
        <v>538</v>
      </c>
      <c r="D280" s="4" t="s">
        <v>539</v>
      </c>
      <c r="E280" s="4" t="s">
        <v>540</v>
      </c>
      <c r="F280" s="1">
        <v>21.84</v>
      </c>
      <c r="G280" s="1">
        <v>375</v>
      </c>
      <c r="H280" s="20" t="s">
        <v>55</v>
      </c>
      <c r="I280" s="31" t="s">
        <v>55</v>
      </c>
      <c r="J280" s="30" t="s">
        <v>55</v>
      </c>
      <c r="K280" s="1">
        <v>2</v>
      </c>
      <c r="L280" s="18" t="s">
        <v>32</v>
      </c>
      <c r="M280" s="18" t="s">
        <v>55</v>
      </c>
      <c r="N280" s="18" t="s">
        <v>55</v>
      </c>
      <c r="O280" s="1">
        <v>0.25</v>
      </c>
      <c r="P280" s="8">
        <v>-0.2545</v>
      </c>
      <c r="Q280" s="9">
        <v>0.5</v>
      </c>
      <c r="R280" s="9">
        <v>0.1064</v>
      </c>
      <c r="S280" s="9">
        <v>0.45</v>
      </c>
      <c r="T280" s="9">
        <v>0.02</v>
      </c>
      <c r="W280" s="9"/>
      <c r="X280" s="2" t="s">
        <v>541</v>
      </c>
    </row>
    <row r="281" spans="1:24">
      <c r="A281" s="3" t="s">
        <v>542</v>
      </c>
      <c r="B281" s="17">
        <v>2010</v>
      </c>
      <c r="C281" s="3" t="s">
        <v>543</v>
      </c>
      <c r="D281" s="4" t="s">
        <v>544</v>
      </c>
      <c r="E281" s="4" t="s">
        <v>545</v>
      </c>
      <c r="F281" s="1">
        <v>24.5</v>
      </c>
      <c r="G281" s="1" t="s">
        <v>546</v>
      </c>
      <c r="H281" s="35" t="s">
        <v>55</v>
      </c>
      <c r="I281" s="33" t="s">
        <v>405</v>
      </c>
      <c r="J281" s="30" t="s">
        <v>55</v>
      </c>
      <c r="K281" s="1">
        <v>1</v>
      </c>
      <c r="L281" s="18" t="s">
        <v>117</v>
      </c>
      <c r="M281" s="18">
        <v>100</v>
      </c>
      <c r="N281" s="18" t="s">
        <v>33</v>
      </c>
      <c r="O281" s="1">
        <v>-0.14</v>
      </c>
      <c r="Q281" s="9"/>
      <c r="R281" s="9">
        <v>-0.1156</v>
      </c>
      <c r="S281" s="9">
        <v>0.27</v>
      </c>
      <c r="T281" s="9">
        <v>0.46</v>
      </c>
      <c r="W281" s="9"/>
      <c r="X281" s="2" t="s">
        <v>547</v>
      </c>
    </row>
    <row r="282" spans="1:24">
      <c r="A282" s="3" t="s">
        <v>542</v>
      </c>
      <c r="B282" s="17">
        <v>2010</v>
      </c>
      <c r="C282" s="3" t="s">
        <v>543</v>
      </c>
      <c r="D282" s="4" t="s">
        <v>544</v>
      </c>
      <c r="E282" s="4" t="s">
        <v>545</v>
      </c>
      <c r="F282" s="1">
        <v>24.5</v>
      </c>
      <c r="G282" s="1" t="s">
        <v>546</v>
      </c>
      <c r="H282" s="20" t="s">
        <v>55</v>
      </c>
      <c r="I282" s="33" t="s">
        <v>405</v>
      </c>
      <c r="J282" s="30" t="s">
        <v>55</v>
      </c>
      <c r="K282" s="1">
        <v>1</v>
      </c>
      <c r="L282" s="18" t="s">
        <v>117</v>
      </c>
      <c r="M282" s="18">
        <v>100</v>
      </c>
      <c r="N282" s="18" t="s">
        <v>33</v>
      </c>
      <c r="O282" s="1">
        <v>-0.04</v>
      </c>
      <c r="Q282" s="9"/>
      <c r="R282" s="9">
        <v>0.0913</v>
      </c>
      <c r="S282" s="9">
        <v>0.15</v>
      </c>
      <c r="T282" s="9">
        <v>0.56</v>
      </c>
      <c r="W282" s="9"/>
      <c r="X282" s="2" t="s">
        <v>547</v>
      </c>
    </row>
    <row r="283" spans="1:24">
      <c r="A283" s="3" t="s">
        <v>542</v>
      </c>
      <c r="B283" s="17">
        <v>2010</v>
      </c>
      <c r="C283" s="3" t="s">
        <v>543</v>
      </c>
      <c r="D283" s="4" t="s">
        <v>548</v>
      </c>
      <c r="E283" s="4" t="s">
        <v>549</v>
      </c>
      <c r="F283" s="1">
        <v>24.5</v>
      </c>
      <c r="G283" s="1" t="s">
        <v>546</v>
      </c>
      <c r="H283" s="20" t="s">
        <v>55</v>
      </c>
      <c r="I283" s="33" t="s">
        <v>30</v>
      </c>
      <c r="J283" s="30" t="s">
        <v>55</v>
      </c>
      <c r="K283" s="1">
        <v>3</v>
      </c>
      <c r="L283" s="18" t="s">
        <v>117</v>
      </c>
      <c r="M283" s="18">
        <v>100</v>
      </c>
      <c r="N283" s="18" t="s">
        <v>33</v>
      </c>
      <c r="O283" s="1">
        <v>0.02</v>
      </c>
      <c r="P283" s="8">
        <v>0.0645</v>
      </c>
      <c r="Q283" s="9"/>
      <c r="R283" s="9">
        <v>0.3992</v>
      </c>
      <c r="W283" s="9"/>
      <c r="X283" s="2" t="s">
        <v>550</v>
      </c>
    </row>
    <row r="284" spans="1:24">
      <c r="A284" s="3" t="s">
        <v>542</v>
      </c>
      <c r="B284" s="17">
        <v>2010</v>
      </c>
      <c r="C284" s="3" t="s">
        <v>543</v>
      </c>
      <c r="D284" s="4" t="s">
        <v>548</v>
      </c>
      <c r="E284" s="4" t="s">
        <v>549</v>
      </c>
      <c r="F284" s="1">
        <v>24.5</v>
      </c>
      <c r="G284" s="1" t="s">
        <v>546</v>
      </c>
      <c r="H284" s="20" t="s">
        <v>55</v>
      </c>
      <c r="I284" s="33" t="s">
        <v>30</v>
      </c>
      <c r="J284" s="30" t="s">
        <v>55</v>
      </c>
      <c r="K284" s="1">
        <v>3</v>
      </c>
      <c r="L284" s="18" t="s">
        <v>117</v>
      </c>
      <c r="M284" s="18">
        <v>100</v>
      </c>
      <c r="N284" s="18" t="s">
        <v>33</v>
      </c>
      <c r="O284" s="1">
        <v>-0.01</v>
      </c>
      <c r="P284" s="8">
        <v>0</v>
      </c>
      <c r="Q284" s="9"/>
      <c r="R284" s="9">
        <v>0.4142</v>
      </c>
      <c r="W284" s="9"/>
      <c r="X284" s="2" t="s">
        <v>550</v>
      </c>
    </row>
    <row r="285" spans="1:24">
      <c r="A285" s="3" t="s">
        <v>101</v>
      </c>
      <c r="B285" s="17">
        <v>2010</v>
      </c>
      <c r="C285" s="3" t="s">
        <v>36</v>
      </c>
      <c r="D285" s="4" t="s">
        <v>264</v>
      </c>
      <c r="E285" s="4" t="s">
        <v>265</v>
      </c>
      <c r="F285" s="1">
        <v>13</v>
      </c>
      <c r="G285" s="1" t="s">
        <v>551</v>
      </c>
      <c r="H285" s="35" t="s">
        <v>453</v>
      </c>
      <c r="I285" s="33" t="s">
        <v>40</v>
      </c>
      <c r="J285" s="30" t="s">
        <v>41</v>
      </c>
      <c r="K285" s="1">
        <v>11</v>
      </c>
      <c r="L285" s="18" t="s">
        <v>117</v>
      </c>
      <c r="M285" s="18">
        <v>352.5</v>
      </c>
      <c r="N285" s="18" t="s">
        <v>33</v>
      </c>
      <c r="O285" s="1"/>
      <c r="Q285" s="9"/>
      <c r="R285" s="9"/>
      <c r="W285" s="9"/>
      <c r="X285" s="2" t="s">
        <v>552</v>
      </c>
    </row>
    <row r="286" spans="1:24">
      <c r="A286" s="3" t="s">
        <v>101</v>
      </c>
      <c r="B286" s="17">
        <v>2010</v>
      </c>
      <c r="C286" s="3" t="s">
        <v>36</v>
      </c>
      <c r="D286" s="4" t="s">
        <v>264</v>
      </c>
      <c r="E286" s="4" t="s">
        <v>265</v>
      </c>
      <c r="F286" s="1">
        <v>13</v>
      </c>
      <c r="G286" s="1" t="s">
        <v>553</v>
      </c>
      <c r="H286" s="35" t="s">
        <v>453</v>
      </c>
      <c r="I286" s="33" t="s">
        <v>40</v>
      </c>
      <c r="J286" s="30" t="s">
        <v>41</v>
      </c>
      <c r="K286" s="1">
        <v>11</v>
      </c>
      <c r="L286" s="18" t="s">
        <v>32</v>
      </c>
      <c r="M286" s="18">
        <v>352.5</v>
      </c>
      <c r="N286" s="18" t="s">
        <v>33</v>
      </c>
      <c r="O286" s="1">
        <v>0.18</v>
      </c>
      <c r="Q286" s="9"/>
      <c r="R286" s="9"/>
      <c r="W286" s="9"/>
      <c r="X286" s="2" t="s">
        <v>552</v>
      </c>
    </row>
    <row r="287" spans="1:24">
      <c r="A287" s="3" t="s">
        <v>235</v>
      </c>
      <c r="B287" s="17">
        <v>2010</v>
      </c>
      <c r="C287" s="3" t="s">
        <v>63</v>
      </c>
      <c r="D287" s="4" t="s">
        <v>554</v>
      </c>
      <c r="E287" s="4" t="s">
        <v>555</v>
      </c>
      <c r="F287" s="1">
        <v>16.8</v>
      </c>
      <c r="G287" s="1">
        <v>1330</v>
      </c>
      <c r="H287" s="35" t="s">
        <v>556</v>
      </c>
      <c r="I287" s="33" t="s">
        <v>557</v>
      </c>
      <c r="J287" s="30" t="s">
        <v>69</v>
      </c>
      <c r="K287" s="1">
        <v>8</v>
      </c>
      <c r="L287" s="18" t="s">
        <v>32</v>
      </c>
      <c r="M287" s="18">
        <v>224</v>
      </c>
      <c r="N287" s="18" t="s">
        <v>33</v>
      </c>
      <c r="O287" s="1">
        <v>0.26</v>
      </c>
      <c r="P287" s="8">
        <v>0.0078</v>
      </c>
      <c r="Q287" s="9">
        <v>0.25</v>
      </c>
      <c r="R287" s="9"/>
      <c r="S287" s="9">
        <v>0.28</v>
      </c>
      <c r="T287" s="9">
        <v>0.39</v>
      </c>
      <c r="W287" s="9"/>
      <c r="X287" s="2" t="s">
        <v>558</v>
      </c>
    </row>
    <row r="288" spans="1:24">
      <c r="A288" s="3" t="s">
        <v>559</v>
      </c>
      <c r="B288" s="17">
        <v>2012</v>
      </c>
      <c r="C288" s="3" t="s">
        <v>560</v>
      </c>
      <c r="D288" s="4" t="s">
        <v>561</v>
      </c>
      <c r="E288" s="4" t="s">
        <v>562</v>
      </c>
      <c r="F288" s="1">
        <v>18.75</v>
      </c>
      <c r="G288" s="1">
        <v>459.1</v>
      </c>
      <c r="H288" s="20" t="s">
        <v>55</v>
      </c>
      <c r="I288" s="31" t="s">
        <v>40</v>
      </c>
      <c r="J288" s="30" t="s">
        <v>55</v>
      </c>
      <c r="K288" s="1">
        <v>0.19</v>
      </c>
      <c r="L288" s="18" t="s">
        <v>42</v>
      </c>
      <c r="M288" s="18">
        <v>35</v>
      </c>
      <c r="N288" s="18" t="s">
        <v>55</v>
      </c>
      <c r="O288" s="1">
        <v>0.12</v>
      </c>
      <c r="Q288" s="9"/>
      <c r="R288" s="9">
        <v>0.2991</v>
      </c>
      <c r="S288" s="9">
        <v>0.26</v>
      </c>
      <c r="T288" s="9">
        <v>0.48</v>
      </c>
      <c r="W288" s="9"/>
      <c r="X288" s="2" t="s">
        <v>563</v>
      </c>
    </row>
    <row r="289" spans="1:24">
      <c r="A289" s="3" t="s">
        <v>542</v>
      </c>
      <c r="B289" s="17">
        <v>2012</v>
      </c>
      <c r="C289" s="3" t="s">
        <v>543</v>
      </c>
      <c r="D289" s="4" t="s">
        <v>548</v>
      </c>
      <c r="E289" s="4" t="s">
        <v>549</v>
      </c>
      <c r="F289" s="1">
        <v>24.5</v>
      </c>
      <c r="G289" s="1" t="s">
        <v>546</v>
      </c>
      <c r="H289" s="20" t="s">
        <v>55</v>
      </c>
      <c r="I289" s="33" t="s">
        <v>30</v>
      </c>
      <c r="J289" s="30" t="s">
        <v>55</v>
      </c>
      <c r="K289" s="1">
        <v>2</v>
      </c>
      <c r="L289" s="18" t="s">
        <v>117</v>
      </c>
      <c r="M289" s="18">
        <v>100</v>
      </c>
      <c r="N289" s="18" t="s">
        <v>33</v>
      </c>
      <c r="O289" s="1">
        <v>0.01</v>
      </c>
      <c r="Q289" s="9"/>
      <c r="R289" s="9">
        <v>0.3618</v>
      </c>
      <c r="S289" s="9">
        <v>1.56</v>
      </c>
      <c r="T289" s="9">
        <v>0.53</v>
      </c>
      <c r="W289" s="9"/>
      <c r="X289" s="2" t="s">
        <v>564</v>
      </c>
    </row>
    <row r="290" spans="1:24">
      <c r="A290" s="3" t="s">
        <v>542</v>
      </c>
      <c r="B290" s="17">
        <v>2012</v>
      </c>
      <c r="C290" s="3" t="s">
        <v>543</v>
      </c>
      <c r="D290" s="4" t="s">
        <v>548</v>
      </c>
      <c r="E290" s="4" t="s">
        <v>549</v>
      </c>
      <c r="F290" s="1">
        <v>24.5</v>
      </c>
      <c r="G290" s="1" t="s">
        <v>546</v>
      </c>
      <c r="H290" s="20" t="s">
        <v>55</v>
      </c>
      <c r="I290" s="33" t="s">
        <v>30</v>
      </c>
      <c r="J290" s="30" t="s">
        <v>55</v>
      </c>
      <c r="K290" s="1">
        <v>2</v>
      </c>
      <c r="L290" s="18" t="s">
        <v>117</v>
      </c>
      <c r="M290" s="18">
        <v>100</v>
      </c>
      <c r="N290" s="18" t="s">
        <v>33</v>
      </c>
      <c r="O290" s="1">
        <v>0.04</v>
      </c>
      <c r="Q290" s="9"/>
      <c r="R290" s="9">
        <v>0.435</v>
      </c>
      <c r="S290" s="9">
        <v>2.3</v>
      </c>
      <c r="T290" s="9">
        <v>-0.56</v>
      </c>
      <c r="W290" s="9"/>
      <c r="X290" s="2" t="s">
        <v>564</v>
      </c>
    </row>
    <row r="291" spans="1:24">
      <c r="A291" s="3" t="s">
        <v>165</v>
      </c>
      <c r="B291" s="17">
        <v>2013</v>
      </c>
      <c r="C291" s="3" t="s">
        <v>72</v>
      </c>
      <c r="D291" s="4" t="s">
        <v>73</v>
      </c>
      <c r="E291" s="4" t="s">
        <v>565</v>
      </c>
      <c r="F291" s="1">
        <v>17.6</v>
      </c>
      <c r="G291" s="1">
        <v>1795</v>
      </c>
      <c r="H291" s="20" t="s">
        <v>514</v>
      </c>
      <c r="I291" s="31" t="s">
        <v>40</v>
      </c>
      <c r="J291" s="30" t="s">
        <v>69</v>
      </c>
      <c r="K291" s="1">
        <v>0.1</v>
      </c>
      <c r="L291" s="18" t="s">
        <v>42</v>
      </c>
      <c r="M291" s="18">
        <v>120</v>
      </c>
      <c r="N291" s="18" t="s">
        <v>33</v>
      </c>
      <c r="O291" s="1">
        <v>0.07</v>
      </c>
      <c r="Q291" s="9"/>
      <c r="R291" s="9">
        <v>0.9641</v>
      </c>
      <c r="S291" s="9">
        <v>0.26</v>
      </c>
      <c r="T291" s="9">
        <v>0.28</v>
      </c>
      <c r="W291" s="9"/>
      <c r="X291" s="2" t="s">
        <v>566</v>
      </c>
    </row>
    <row r="292" ht="18.75" spans="1:24">
      <c r="A292" s="3" t="s">
        <v>165</v>
      </c>
      <c r="B292" s="17">
        <v>2013</v>
      </c>
      <c r="C292" s="3" t="s">
        <v>72</v>
      </c>
      <c r="D292" s="4" t="s">
        <v>73</v>
      </c>
      <c r="E292" s="4" t="s">
        <v>565</v>
      </c>
      <c r="F292" s="1">
        <v>17.6</v>
      </c>
      <c r="G292" s="1">
        <v>1795</v>
      </c>
      <c r="H292" s="20" t="s">
        <v>514</v>
      </c>
      <c r="I292" s="17" t="s">
        <v>40</v>
      </c>
      <c r="J292" s="30" t="s">
        <v>69</v>
      </c>
      <c r="K292" s="1">
        <v>0.1</v>
      </c>
      <c r="L292" s="18" t="s">
        <v>42</v>
      </c>
      <c r="M292" s="18">
        <v>120</v>
      </c>
      <c r="N292" s="18" t="s">
        <v>56</v>
      </c>
      <c r="O292" s="1">
        <v>0.81</v>
      </c>
      <c r="Q292" s="9"/>
      <c r="R292" s="9">
        <v>1.2224</v>
      </c>
      <c r="S292" s="9">
        <v>0.56</v>
      </c>
      <c r="T292" s="9">
        <v>0.18</v>
      </c>
      <c r="W292" s="9"/>
      <c r="X292" s="2" t="s">
        <v>566</v>
      </c>
    </row>
    <row r="293" spans="1:24">
      <c r="A293" s="3" t="s">
        <v>165</v>
      </c>
      <c r="B293" s="17">
        <v>2013</v>
      </c>
      <c r="C293" s="3" t="s">
        <v>72</v>
      </c>
      <c r="D293" s="4" t="s">
        <v>73</v>
      </c>
      <c r="E293" s="4" t="s">
        <v>565</v>
      </c>
      <c r="F293" s="1">
        <v>17.6</v>
      </c>
      <c r="G293" s="1">
        <v>1795</v>
      </c>
      <c r="H293" s="20" t="s">
        <v>514</v>
      </c>
      <c r="I293" s="17" t="s">
        <v>40</v>
      </c>
      <c r="J293" s="30" t="s">
        <v>69</v>
      </c>
      <c r="K293" s="1">
        <v>0.1</v>
      </c>
      <c r="L293" s="18" t="s">
        <v>42</v>
      </c>
      <c r="M293" s="18">
        <v>120</v>
      </c>
      <c r="N293" s="18" t="s">
        <v>33</v>
      </c>
      <c r="O293" s="1">
        <v>-0.48</v>
      </c>
      <c r="Q293" s="9"/>
      <c r="R293" s="9">
        <v>0.2755</v>
      </c>
      <c r="S293" s="9">
        <v>0.31</v>
      </c>
      <c r="T293" s="9">
        <v>0.27</v>
      </c>
      <c r="W293" s="9"/>
      <c r="X293" s="2" t="s">
        <v>566</v>
      </c>
    </row>
    <row r="294" ht="18.75" spans="1:24">
      <c r="A294" s="3" t="s">
        <v>165</v>
      </c>
      <c r="B294" s="17">
        <v>2013</v>
      </c>
      <c r="C294" s="3" t="s">
        <v>72</v>
      </c>
      <c r="D294" s="4" t="s">
        <v>73</v>
      </c>
      <c r="E294" s="4" t="s">
        <v>565</v>
      </c>
      <c r="F294" s="1">
        <v>17.6</v>
      </c>
      <c r="G294" s="1">
        <v>1795</v>
      </c>
      <c r="H294" s="20" t="s">
        <v>514</v>
      </c>
      <c r="I294" s="17" t="s">
        <v>40</v>
      </c>
      <c r="J294" s="30" t="s">
        <v>69</v>
      </c>
      <c r="K294" s="1">
        <v>0.1</v>
      </c>
      <c r="L294" s="18" t="s">
        <v>42</v>
      </c>
      <c r="M294" s="18">
        <v>120</v>
      </c>
      <c r="N294" s="18" t="s">
        <v>56</v>
      </c>
      <c r="O294" s="1">
        <v>0.17</v>
      </c>
      <c r="Q294" s="9"/>
      <c r="R294" s="9">
        <v>0.3284</v>
      </c>
      <c r="S294" s="9">
        <v>0.46</v>
      </c>
      <c r="T294" s="9">
        <v>0.21</v>
      </c>
      <c r="W294" s="9"/>
      <c r="X294" s="2" t="s">
        <v>566</v>
      </c>
    </row>
    <row r="295" spans="1:24">
      <c r="A295" s="3" t="s">
        <v>165</v>
      </c>
      <c r="B295" s="17">
        <v>2013</v>
      </c>
      <c r="C295" s="3" t="s">
        <v>72</v>
      </c>
      <c r="D295" s="4" t="s">
        <v>73</v>
      </c>
      <c r="E295" s="4" t="s">
        <v>565</v>
      </c>
      <c r="F295" s="1">
        <v>17.6</v>
      </c>
      <c r="G295" s="1">
        <v>1795</v>
      </c>
      <c r="H295" s="20" t="s">
        <v>514</v>
      </c>
      <c r="I295" s="17" t="s">
        <v>40</v>
      </c>
      <c r="J295" s="30" t="s">
        <v>69</v>
      </c>
      <c r="K295" s="1">
        <v>0.1</v>
      </c>
      <c r="L295" s="18" t="s">
        <v>42</v>
      </c>
      <c r="M295" s="18">
        <v>120</v>
      </c>
      <c r="N295" s="18" t="s">
        <v>33</v>
      </c>
      <c r="O295" s="1">
        <v>-0.26</v>
      </c>
      <c r="Q295" s="9"/>
      <c r="R295" s="9">
        <v>0.2882</v>
      </c>
      <c r="S295" s="9">
        <v>0.31</v>
      </c>
      <c r="T295" s="9">
        <v>0.21</v>
      </c>
      <c r="W295" s="9"/>
      <c r="X295" s="2" t="s">
        <v>566</v>
      </c>
    </row>
    <row r="296" ht="18.75" spans="1:24">
      <c r="A296" s="3" t="s">
        <v>165</v>
      </c>
      <c r="B296" s="17">
        <v>2013</v>
      </c>
      <c r="C296" s="3" t="s">
        <v>72</v>
      </c>
      <c r="D296" s="4" t="s">
        <v>73</v>
      </c>
      <c r="E296" s="4" t="s">
        <v>565</v>
      </c>
      <c r="F296" s="1">
        <v>17.6</v>
      </c>
      <c r="G296" s="1">
        <v>1795</v>
      </c>
      <c r="H296" s="20" t="s">
        <v>514</v>
      </c>
      <c r="I296" s="31" t="s">
        <v>40</v>
      </c>
      <c r="J296" s="30" t="s">
        <v>69</v>
      </c>
      <c r="K296" s="1">
        <v>0.1</v>
      </c>
      <c r="L296" s="18" t="s">
        <v>42</v>
      </c>
      <c r="M296" s="18">
        <v>120</v>
      </c>
      <c r="N296" s="18" t="s">
        <v>56</v>
      </c>
      <c r="O296" s="1">
        <v>0.09</v>
      </c>
      <c r="Q296" s="9"/>
      <c r="R296" s="9">
        <v>0.3014</v>
      </c>
      <c r="S296" s="9">
        <v>0.42</v>
      </c>
      <c r="T296" s="9">
        <v>0.22</v>
      </c>
      <c r="W296" s="9"/>
      <c r="X296" s="2" t="s">
        <v>566</v>
      </c>
    </row>
    <row r="297" spans="1:24">
      <c r="A297" s="3" t="s">
        <v>165</v>
      </c>
      <c r="B297" s="17">
        <v>2013</v>
      </c>
      <c r="C297" s="3" t="s">
        <v>72</v>
      </c>
      <c r="D297" s="4" t="s">
        <v>73</v>
      </c>
      <c r="E297" s="4" t="s">
        <v>565</v>
      </c>
      <c r="F297" s="1">
        <v>17.6</v>
      </c>
      <c r="G297" s="1">
        <v>1795</v>
      </c>
      <c r="H297" s="20" t="s">
        <v>514</v>
      </c>
      <c r="I297" s="31" t="s">
        <v>40</v>
      </c>
      <c r="J297" s="30" t="s">
        <v>69</v>
      </c>
      <c r="K297" s="1">
        <v>0.1</v>
      </c>
      <c r="L297" s="18" t="s">
        <v>42</v>
      </c>
      <c r="M297" s="18">
        <v>120</v>
      </c>
      <c r="N297" s="18" t="s">
        <v>33</v>
      </c>
      <c r="O297" s="1">
        <v>-0.26</v>
      </c>
      <c r="Q297" s="9"/>
      <c r="R297" s="9">
        <v>0.2499</v>
      </c>
      <c r="W297" s="9"/>
      <c r="X297" s="2" t="s">
        <v>566</v>
      </c>
    </row>
    <row r="298" ht="18.75" spans="1:24">
      <c r="A298" s="3" t="s">
        <v>165</v>
      </c>
      <c r="B298" s="17">
        <v>2013</v>
      </c>
      <c r="C298" s="3" t="s">
        <v>72</v>
      </c>
      <c r="D298" s="4" t="s">
        <v>73</v>
      </c>
      <c r="E298" s="4" t="s">
        <v>565</v>
      </c>
      <c r="F298" s="1">
        <v>17.6</v>
      </c>
      <c r="G298" s="1">
        <v>1795</v>
      </c>
      <c r="H298" s="20" t="s">
        <v>514</v>
      </c>
      <c r="I298" s="31" t="s">
        <v>40</v>
      </c>
      <c r="J298" s="30" t="s">
        <v>69</v>
      </c>
      <c r="K298" s="1">
        <v>0.1</v>
      </c>
      <c r="L298" s="18" t="s">
        <v>42</v>
      </c>
      <c r="M298" s="18">
        <v>120</v>
      </c>
      <c r="N298" s="18" t="s">
        <v>56</v>
      </c>
      <c r="O298" s="1">
        <v>0.19</v>
      </c>
      <c r="Q298" s="9"/>
      <c r="R298" s="9">
        <v>0.2963</v>
      </c>
      <c r="W298" s="9"/>
      <c r="X298" s="2" t="s">
        <v>566</v>
      </c>
    </row>
    <row r="299" spans="1:24">
      <c r="A299" s="3" t="s">
        <v>260</v>
      </c>
      <c r="B299" s="17">
        <v>2013</v>
      </c>
      <c r="C299" s="3" t="s">
        <v>567</v>
      </c>
      <c r="D299" s="4" t="s">
        <v>264</v>
      </c>
      <c r="E299" s="4" t="s">
        <v>265</v>
      </c>
      <c r="F299" s="1">
        <v>13</v>
      </c>
      <c r="G299" s="1">
        <v>620</v>
      </c>
      <c r="H299" s="20" t="s">
        <v>39</v>
      </c>
      <c r="I299" s="31" t="s">
        <v>40</v>
      </c>
      <c r="J299" s="30" t="s">
        <v>41</v>
      </c>
      <c r="K299" s="1">
        <v>19</v>
      </c>
      <c r="L299" s="18" t="s">
        <v>32</v>
      </c>
      <c r="M299" s="18">
        <v>165</v>
      </c>
      <c r="N299" s="18" t="s">
        <v>33</v>
      </c>
      <c r="O299" s="1">
        <v>0.26</v>
      </c>
      <c r="P299" s="8">
        <v>0.0554</v>
      </c>
      <c r="Q299" s="9">
        <v>0.2</v>
      </c>
      <c r="R299" s="9">
        <v>-0.4187</v>
      </c>
      <c r="V299" s="9">
        <v>-0.02</v>
      </c>
      <c r="W299" s="9">
        <v>0</v>
      </c>
      <c r="X299" s="2" t="s">
        <v>568</v>
      </c>
    </row>
    <row r="300" spans="1:24">
      <c r="A300" s="3" t="s">
        <v>260</v>
      </c>
      <c r="B300" s="17">
        <v>2013</v>
      </c>
      <c r="C300" s="3" t="s">
        <v>567</v>
      </c>
      <c r="D300" s="4" t="s">
        <v>264</v>
      </c>
      <c r="E300" s="4" t="s">
        <v>265</v>
      </c>
      <c r="F300" s="1">
        <v>13</v>
      </c>
      <c r="G300" s="1">
        <v>620</v>
      </c>
      <c r="H300" s="20" t="s">
        <v>39</v>
      </c>
      <c r="I300" s="31" t="s">
        <v>40</v>
      </c>
      <c r="J300" s="30" t="s">
        <v>41</v>
      </c>
      <c r="K300" s="1">
        <v>19</v>
      </c>
      <c r="L300" s="18" t="s">
        <v>32</v>
      </c>
      <c r="M300" s="18">
        <v>165</v>
      </c>
      <c r="N300" s="18" t="s">
        <v>33</v>
      </c>
      <c r="O300" s="1">
        <v>0.02</v>
      </c>
      <c r="Q300" s="9"/>
      <c r="R300" s="9">
        <v>-0.4165</v>
      </c>
      <c r="W300" s="9"/>
      <c r="X300" s="2" t="s">
        <v>568</v>
      </c>
    </row>
    <row r="301" spans="1:24">
      <c r="A301" s="3" t="s">
        <v>260</v>
      </c>
      <c r="B301" s="17">
        <v>2013</v>
      </c>
      <c r="C301" s="3" t="s">
        <v>567</v>
      </c>
      <c r="D301" s="4" t="s">
        <v>264</v>
      </c>
      <c r="E301" s="4" t="s">
        <v>265</v>
      </c>
      <c r="F301" s="1">
        <v>13</v>
      </c>
      <c r="G301" s="1">
        <v>620</v>
      </c>
      <c r="H301" s="20" t="s">
        <v>39</v>
      </c>
      <c r="I301" s="31" t="s">
        <v>40</v>
      </c>
      <c r="J301" s="30" t="s">
        <v>41</v>
      </c>
      <c r="K301" s="1">
        <v>19</v>
      </c>
      <c r="L301" s="18" t="s">
        <v>32</v>
      </c>
      <c r="M301" s="18">
        <v>165</v>
      </c>
      <c r="N301" s="18" t="s">
        <v>33</v>
      </c>
      <c r="O301" s="1">
        <v>0.37</v>
      </c>
      <c r="Q301" s="9"/>
      <c r="R301" s="9">
        <v>-0.5754</v>
      </c>
      <c r="W301" s="9"/>
      <c r="X301" s="2" t="s">
        <v>568</v>
      </c>
    </row>
    <row r="302" spans="1:24">
      <c r="A302" s="3" t="s">
        <v>260</v>
      </c>
      <c r="B302" s="17">
        <v>2013</v>
      </c>
      <c r="C302" s="3" t="s">
        <v>567</v>
      </c>
      <c r="D302" s="4" t="s">
        <v>264</v>
      </c>
      <c r="E302" s="4" t="s">
        <v>265</v>
      </c>
      <c r="F302" s="1">
        <v>13</v>
      </c>
      <c r="G302" s="1">
        <v>620</v>
      </c>
      <c r="H302" s="20" t="s">
        <v>39</v>
      </c>
      <c r="I302" s="31" t="s">
        <v>40</v>
      </c>
      <c r="J302" s="30" t="s">
        <v>41</v>
      </c>
      <c r="K302" s="1">
        <v>19</v>
      </c>
      <c r="L302" s="18" t="s">
        <v>32</v>
      </c>
      <c r="M302" s="18">
        <v>165</v>
      </c>
      <c r="N302" s="18" t="s">
        <v>33</v>
      </c>
      <c r="O302" s="1">
        <v>0.34</v>
      </c>
      <c r="Q302" s="9"/>
      <c r="R302" s="9">
        <v>0.3145</v>
      </c>
      <c r="W302" s="9"/>
      <c r="X302" s="2" t="s">
        <v>568</v>
      </c>
    </row>
    <row r="303" spans="1:24">
      <c r="A303" s="3" t="s">
        <v>340</v>
      </c>
      <c r="B303" s="17">
        <v>2013</v>
      </c>
      <c r="C303" s="3" t="s">
        <v>569</v>
      </c>
      <c r="D303" s="4" t="s">
        <v>570</v>
      </c>
      <c r="E303" s="4" t="s">
        <v>571</v>
      </c>
      <c r="F303" s="1">
        <v>30</v>
      </c>
      <c r="G303" s="1">
        <v>1350</v>
      </c>
      <c r="H303" s="35" t="s">
        <v>572</v>
      </c>
      <c r="I303" s="31" t="s">
        <v>55</v>
      </c>
      <c r="J303" s="30" t="s">
        <v>573</v>
      </c>
      <c r="K303" s="1">
        <v>38</v>
      </c>
      <c r="L303" s="18" t="s">
        <v>42</v>
      </c>
      <c r="M303" s="18">
        <f t="shared" ref="M303:M308" si="0">20+120+60</f>
        <v>200</v>
      </c>
      <c r="N303" s="18" t="s">
        <v>33</v>
      </c>
      <c r="O303" s="1">
        <v>0.21</v>
      </c>
      <c r="P303" s="8">
        <v>-0.0177</v>
      </c>
      <c r="Q303" s="9">
        <v>0.23</v>
      </c>
      <c r="R303" s="9">
        <v>0.0204</v>
      </c>
      <c r="W303" s="9"/>
      <c r="X303" s="2" t="s">
        <v>574</v>
      </c>
    </row>
    <row r="304" spans="1:24">
      <c r="A304" s="3" t="s">
        <v>340</v>
      </c>
      <c r="B304" s="17">
        <v>2013</v>
      </c>
      <c r="C304" s="3" t="s">
        <v>569</v>
      </c>
      <c r="D304" s="4" t="s">
        <v>575</v>
      </c>
      <c r="E304" s="4" t="s">
        <v>571</v>
      </c>
      <c r="F304" s="1">
        <v>30</v>
      </c>
      <c r="G304" s="1">
        <v>1350</v>
      </c>
      <c r="H304" s="35" t="s">
        <v>572</v>
      </c>
      <c r="I304" s="31" t="s">
        <v>55</v>
      </c>
      <c r="J304" s="30" t="s">
        <v>573</v>
      </c>
      <c r="K304" s="1">
        <v>38</v>
      </c>
      <c r="L304" s="18" t="s">
        <v>117</v>
      </c>
      <c r="M304" s="18">
        <f t="shared" si="0"/>
        <v>200</v>
      </c>
      <c r="N304" s="18" t="s">
        <v>33</v>
      </c>
      <c r="O304" s="1">
        <v>0.47</v>
      </c>
      <c r="P304" s="8">
        <v>0.0345</v>
      </c>
      <c r="Q304" s="9">
        <v>0.42</v>
      </c>
      <c r="R304" s="9">
        <v>0.0525</v>
      </c>
      <c r="W304" s="9"/>
      <c r="X304" s="2" t="s">
        <v>574</v>
      </c>
    </row>
    <row r="305" spans="1:24">
      <c r="A305" s="3" t="s">
        <v>340</v>
      </c>
      <c r="B305" s="17">
        <v>2013</v>
      </c>
      <c r="C305" s="3" t="s">
        <v>569</v>
      </c>
      <c r="D305" s="4" t="s">
        <v>570</v>
      </c>
      <c r="E305" s="4" t="s">
        <v>571</v>
      </c>
      <c r="F305" s="1">
        <v>30</v>
      </c>
      <c r="G305" s="1">
        <v>1350</v>
      </c>
      <c r="H305" s="35" t="s">
        <v>572</v>
      </c>
      <c r="I305" s="31" t="s">
        <v>55</v>
      </c>
      <c r="J305" s="30" t="s">
        <v>573</v>
      </c>
      <c r="K305" s="1">
        <v>38</v>
      </c>
      <c r="L305" s="18" t="s">
        <v>32</v>
      </c>
      <c r="M305" s="18">
        <f t="shared" si="0"/>
        <v>200</v>
      </c>
      <c r="N305" s="18" t="s">
        <v>33</v>
      </c>
      <c r="O305" s="1">
        <v>0.57</v>
      </c>
      <c r="P305" s="8">
        <v>0.1466</v>
      </c>
      <c r="Q305" s="9">
        <v>0.43</v>
      </c>
      <c r="R305" s="9">
        <v>0.255</v>
      </c>
      <c r="W305" s="9"/>
      <c r="X305" s="2" t="s">
        <v>574</v>
      </c>
    </row>
    <row r="306" spans="1:24">
      <c r="A306" s="3" t="s">
        <v>340</v>
      </c>
      <c r="B306" s="17">
        <v>2013</v>
      </c>
      <c r="C306" s="3" t="s">
        <v>569</v>
      </c>
      <c r="D306" s="4" t="s">
        <v>570</v>
      </c>
      <c r="E306" s="4" t="s">
        <v>571</v>
      </c>
      <c r="F306" s="1">
        <v>30</v>
      </c>
      <c r="G306" s="1">
        <v>1350</v>
      </c>
      <c r="H306" s="35" t="s">
        <v>572</v>
      </c>
      <c r="I306" s="31" t="s">
        <v>55</v>
      </c>
      <c r="J306" s="30" t="s">
        <v>573</v>
      </c>
      <c r="K306" s="1">
        <v>38</v>
      </c>
      <c r="L306" s="18" t="s">
        <v>42</v>
      </c>
      <c r="M306" s="18">
        <f t="shared" si="0"/>
        <v>200</v>
      </c>
      <c r="N306" s="18" t="s">
        <v>33</v>
      </c>
      <c r="O306" s="1">
        <v>0.58</v>
      </c>
      <c r="P306" s="8">
        <v>0.2796</v>
      </c>
      <c r="Q306" s="9">
        <v>0.29</v>
      </c>
      <c r="R306" s="9"/>
      <c r="W306" s="9"/>
      <c r="X306" s="2" t="s">
        <v>574</v>
      </c>
    </row>
    <row r="307" spans="1:24">
      <c r="A307" s="3" t="s">
        <v>340</v>
      </c>
      <c r="B307" s="17">
        <v>2013</v>
      </c>
      <c r="C307" s="3" t="s">
        <v>569</v>
      </c>
      <c r="D307" s="4" t="s">
        <v>570</v>
      </c>
      <c r="E307" s="4" t="s">
        <v>571</v>
      </c>
      <c r="F307" s="1">
        <v>30</v>
      </c>
      <c r="G307" s="1">
        <v>1350</v>
      </c>
      <c r="H307" s="35" t="s">
        <v>572</v>
      </c>
      <c r="I307" s="31" t="s">
        <v>55</v>
      </c>
      <c r="J307" s="30" t="s">
        <v>573</v>
      </c>
      <c r="K307" s="1">
        <v>38</v>
      </c>
      <c r="L307" s="18" t="s">
        <v>117</v>
      </c>
      <c r="M307" s="18">
        <f t="shared" si="0"/>
        <v>200</v>
      </c>
      <c r="N307" s="18" t="s">
        <v>33</v>
      </c>
      <c r="O307" s="1">
        <v>0.58</v>
      </c>
      <c r="P307" s="8">
        <v>0.2296</v>
      </c>
      <c r="Q307" s="9">
        <v>0.32</v>
      </c>
      <c r="R307" s="9"/>
      <c r="W307" s="9"/>
      <c r="X307" s="2" t="s">
        <v>574</v>
      </c>
    </row>
    <row r="308" spans="1:24">
      <c r="A308" s="3" t="s">
        <v>340</v>
      </c>
      <c r="B308" s="17">
        <v>2013</v>
      </c>
      <c r="C308" s="3" t="s">
        <v>569</v>
      </c>
      <c r="D308" s="4" t="s">
        <v>570</v>
      </c>
      <c r="E308" s="4" t="s">
        <v>571</v>
      </c>
      <c r="F308" s="1">
        <v>30</v>
      </c>
      <c r="G308" s="1">
        <v>1350</v>
      </c>
      <c r="H308" s="35" t="s">
        <v>572</v>
      </c>
      <c r="I308" s="31" t="s">
        <v>55</v>
      </c>
      <c r="J308" s="30" t="s">
        <v>573</v>
      </c>
      <c r="K308" s="1">
        <v>38</v>
      </c>
      <c r="L308" s="18" t="s">
        <v>32</v>
      </c>
      <c r="M308" s="18">
        <f t="shared" si="0"/>
        <v>200</v>
      </c>
      <c r="N308" s="18" t="s">
        <v>33</v>
      </c>
      <c r="O308" s="1">
        <v>0.74</v>
      </c>
      <c r="P308" s="8">
        <v>0.2036</v>
      </c>
      <c r="Q308" s="9">
        <v>0.52</v>
      </c>
      <c r="R308" s="9"/>
      <c r="S308" s="9">
        <v>-0.11</v>
      </c>
      <c r="T308" s="9">
        <v>0.74</v>
      </c>
      <c r="W308" s="9"/>
      <c r="X308" s="2" t="s">
        <v>574</v>
      </c>
    </row>
    <row r="309" spans="1:24">
      <c r="A309" s="3" t="s">
        <v>576</v>
      </c>
      <c r="B309" s="17">
        <v>2014</v>
      </c>
      <c r="C309" s="3" t="s">
        <v>143</v>
      </c>
      <c r="D309" s="4" t="s">
        <v>577</v>
      </c>
      <c r="E309" s="4" t="s">
        <v>578</v>
      </c>
      <c r="F309" s="1">
        <v>0.4</v>
      </c>
      <c r="G309" s="1">
        <v>500</v>
      </c>
      <c r="H309" s="35" t="s">
        <v>579</v>
      </c>
      <c r="I309" s="31" t="s">
        <v>300</v>
      </c>
      <c r="J309" s="30" t="s">
        <v>41</v>
      </c>
      <c r="K309" s="1">
        <v>6</v>
      </c>
      <c r="L309" s="18" t="s">
        <v>32</v>
      </c>
      <c r="M309" s="18">
        <v>46.2</v>
      </c>
      <c r="N309" s="18" t="s">
        <v>55</v>
      </c>
      <c r="O309" s="1">
        <v>0.34</v>
      </c>
      <c r="P309" s="8">
        <v>0.1817</v>
      </c>
      <c r="Q309" s="9">
        <v>0.16</v>
      </c>
      <c r="R309" s="9"/>
      <c r="V309" s="9">
        <v>0</v>
      </c>
      <c r="W309" s="9">
        <v>0.07</v>
      </c>
      <c r="X309" s="2" t="s">
        <v>580</v>
      </c>
    </row>
    <row r="310" ht="18.75" spans="1:24">
      <c r="A310" s="3" t="s">
        <v>581</v>
      </c>
      <c r="B310" s="17">
        <v>2014</v>
      </c>
      <c r="C310" s="3" t="s">
        <v>582</v>
      </c>
      <c r="D310" s="4" t="s">
        <v>583</v>
      </c>
      <c r="E310" s="4" t="s">
        <v>584</v>
      </c>
      <c r="F310" s="1">
        <v>16</v>
      </c>
      <c r="G310" s="1">
        <v>300</v>
      </c>
      <c r="H310" s="35" t="s">
        <v>55</v>
      </c>
      <c r="I310" s="33" t="s">
        <v>585</v>
      </c>
      <c r="J310" s="30" t="s">
        <v>55</v>
      </c>
      <c r="K310" s="1">
        <v>2</v>
      </c>
      <c r="L310" s="18" t="s">
        <v>42</v>
      </c>
      <c r="M310" s="18">
        <v>150</v>
      </c>
      <c r="N310" s="18" t="s">
        <v>286</v>
      </c>
      <c r="O310" s="1">
        <v>0.03</v>
      </c>
      <c r="Q310" s="9"/>
      <c r="R310" s="9">
        <v>0.7305</v>
      </c>
      <c r="W310" s="9"/>
      <c r="X310" s="2" t="s">
        <v>586</v>
      </c>
    </row>
    <row r="311" spans="1:24">
      <c r="A311" s="3" t="s">
        <v>537</v>
      </c>
      <c r="B311" s="17">
        <v>2014</v>
      </c>
      <c r="C311" s="3" t="s">
        <v>538</v>
      </c>
      <c r="D311" s="4" t="s">
        <v>539</v>
      </c>
      <c r="E311" s="4" t="s">
        <v>540</v>
      </c>
      <c r="F311" s="1">
        <v>21.84</v>
      </c>
      <c r="G311" s="1">
        <v>375</v>
      </c>
      <c r="H311" s="35" t="s">
        <v>29</v>
      </c>
      <c r="I311" s="31" t="s">
        <v>55</v>
      </c>
      <c r="J311" s="30" t="s">
        <v>123</v>
      </c>
      <c r="K311" s="1">
        <v>2</v>
      </c>
      <c r="L311" s="18" t="s">
        <v>117</v>
      </c>
      <c r="M311" s="18" t="s">
        <v>55</v>
      </c>
      <c r="N311" s="18" t="s">
        <v>33</v>
      </c>
      <c r="O311" s="1">
        <v>-0.07</v>
      </c>
      <c r="Q311" s="9"/>
      <c r="R311" s="9">
        <v>0.0026</v>
      </c>
      <c r="W311" s="9"/>
      <c r="X311" s="2" t="s">
        <v>587</v>
      </c>
    </row>
    <row r="312" spans="1:24">
      <c r="A312" s="3" t="s">
        <v>537</v>
      </c>
      <c r="B312" s="17">
        <v>2014</v>
      </c>
      <c r="C312" s="3" t="s">
        <v>538</v>
      </c>
      <c r="D312" s="4" t="s">
        <v>539</v>
      </c>
      <c r="E312" s="4" t="s">
        <v>540</v>
      </c>
      <c r="F312" s="1">
        <v>21.84</v>
      </c>
      <c r="G312" s="1">
        <v>375</v>
      </c>
      <c r="H312" s="35" t="s">
        <v>29</v>
      </c>
      <c r="I312" s="31" t="s">
        <v>55</v>
      </c>
      <c r="J312" s="30" t="s">
        <v>123</v>
      </c>
      <c r="K312" s="1">
        <v>2</v>
      </c>
      <c r="L312" s="18" t="s">
        <v>32</v>
      </c>
      <c r="M312" s="18" t="s">
        <v>55</v>
      </c>
      <c r="N312" s="18" t="s">
        <v>33</v>
      </c>
      <c r="O312" s="1">
        <v>0.23</v>
      </c>
      <c r="Q312" s="9"/>
      <c r="R312" s="9">
        <v>-0.035</v>
      </c>
      <c r="W312" s="9"/>
      <c r="X312" s="2" t="s">
        <v>587</v>
      </c>
    </row>
    <row r="313" spans="1:24">
      <c r="A313" s="3" t="s">
        <v>537</v>
      </c>
      <c r="B313" s="17">
        <v>2014</v>
      </c>
      <c r="C313" s="3" t="s">
        <v>538</v>
      </c>
      <c r="D313" s="4" t="s">
        <v>539</v>
      </c>
      <c r="E313" s="4" t="s">
        <v>540</v>
      </c>
      <c r="F313" s="1">
        <v>21.84</v>
      </c>
      <c r="G313" s="1">
        <v>375</v>
      </c>
      <c r="H313" s="35" t="s">
        <v>588</v>
      </c>
      <c r="I313" s="17" t="s">
        <v>55</v>
      </c>
      <c r="J313" s="30" t="s">
        <v>123</v>
      </c>
      <c r="K313" s="1">
        <v>2</v>
      </c>
      <c r="L313" s="18" t="s">
        <v>117</v>
      </c>
      <c r="M313" s="18" t="s">
        <v>55</v>
      </c>
      <c r="N313" s="18" t="s">
        <v>33</v>
      </c>
      <c r="O313" s="1">
        <v>-0.01</v>
      </c>
      <c r="Q313" s="9"/>
      <c r="R313" s="9">
        <v>-0.0522</v>
      </c>
      <c r="W313" s="9"/>
      <c r="X313" s="2" t="s">
        <v>587</v>
      </c>
    </row>
    <row r="314" spans="1:24">
      <c r="A314" s="3" t="s">
        <v>537</v>
      </c>
      <c r="B314" s="17">
        <v>2014</v>
      </c>
      <c r="C314" s="3" t="s">
        <v>538</v>
      </c>
      <c r="D314" s="4" t="s">
        <v>539</v>
      </c>
      <c r="E314" s="4" t="s">
        <v>540</v>
      </c>
      <c r="F314" s="1">
        <v>21.84</v>
      </c>
      <c r="G314" s="1">
        <v>375</v>
      </c>
      <c r="H314" s="35" t="s">
        <v>588</v>
      </c>
      <c r="I314" s="31" t="s">
        <v>55</v>
      </c>
      <c r="J314" s="30" t="s">
        <v>123</v>
      </c>
      <c r="K314" s="1">
        <v>2</v>
      </c>
      <c r="L314" s="18" t="s">
        <v>32</v>
      </c>
      <c r="M314" s="18" t="s">
        <v>55</v>
      </c>
      <c r="N314" s="18" t="s">
        <v>33</v>
      </c>
      <c r="O314" s="1">
        <v>0.21</v>
      </c>
      <c r="Q314" s="9"/>
      <c r="R314" s="9">
        <v>0.0968</v>
      </c>
      <c r="W314" s="9"/>
      <c r="X314" s="2" t="s">
        <v>587</v>
      </c>
    </row>
    <row r="315" spans="1:24">
      <c r="A315" s="3" t="s">
        <v>537</v>
      </c>
      <c r="B315" s="17">
        <v>2014</v>
      </c>
      <c r="C315" s="3" t="s">
        <v>538</v>
      </c>
      <c r="D315" s="4" t="s">
        <v>539</v>
      </c>
      <c r="E315" s="4" t="s">
        <v>540</v>
      </c>
      <c r="F315" s="1">
        <v>21.84</v>
      </c>
      <c r="G315" s="1">
        <v>375</v>
      </c>
      <c r="H315" s="35" t="s">
        <v>589</v>
      </c>
      <c r="I315" s="31" t="s">
        <v>55</v>
      </c>
      <c r="J315" s="30" t="s">
        <v>123</v>
      </c>
      <c r="K315" s="1">
        <v>2</v>
      </c>
      <c r="L315" s="18" t="s">
        <v>117</v>
      </c>
      <c r="M315" s="18" t="s">
        <v>55</v>
      </c>
      <c r="N315" s="18" t="s">
        <v>33</v>
      </c>
      <c r="O315" s="1">
        <v>0.17</v>
      </c>
      <c r="Q315" s="9"/>
      <c r="R315" s="9">
        <v>0.2115</v>
      </c>
      <c r="W315" s="9"/>
      <c r="X315" s="2" t="s">
        <v>587</v>
      </c>
    </row>
    <row r="316" spans="1:24">
      <c r="A316" s="3" t="s">
        <v>537</v>
      </c>
      <c r="B316" s="17">
        <v>2014</v>
      </c>
      <c r="C316" s="3" t="s">
        <v>538</v>
      </c>
      <c r="D316" s="4" t="s">
        <v>539</v>
      </c>
      <c r="E316" s="4" t="s">
        <v>540</v>
      </c>
      <c r="F316" s="1">
        <v>21.84</v>
      </c>
      <c r="G316" s="1">
        <v>375</v>
      </c>
      <c r="H316" s="35" t="s">
        <v>589</v>
      </c>
      <c r="I316" s="31" t="s">
        <v>55</v>
      </c>
      <c r="J316" s="30" t="s">
        <v>123</v>
      </c>
      <c r="K316" s="1">
        <v>2</v>
      </c>
      <c r="L316" s="18" t="s">
        <v>32</v>
      </c>
      <c r="M316" s="18" t="s">
        <v>55</v>
      </c>
      <c r="N316" s="18" t="s">
        <v>33</v>
      </c>
      <c r="O316" s="1">
        <v>0.16</v>
      </c>
      <c r="Q316" s="9"/>
      <c r="R316" s="9">
        <v>0.1572</v>
      </c>
      <c r="W316" s="9"/>
      <c r="X316" s="2" t="s">
        <v>587</v>
      </c>
    </row>
    <row r="317" spans="1:24">
      <c r="A317" s="3" t="s">
        <v>537</v>
      </c>
      <c r="B317" s="17">
        <v>2014</v>
      </c>
      <c r="C317" s="3" t="s">
        <v>538</v>
      </c>
      <c r="D317" s="4" t="s">
        <v>539</v>
      </c>
      <c r="E317" s="4" t="s">
        <v>540</v>
      </c>
      <c r="F317" s="1">
        <v>21.84</v>
      </c>
      <c r="G317" s="1">
        <v>375</v>
      </c>
      <c r="H317" s="35" t="s">
        <v>29</v>
      </c>
      <c r="I317" s="31" t="s">
        <v>55</v>
      </c>
      <c r="J317" s="30" t="s">
        <v>123</v>
      </c>
      <c r="K317" s="1">
        <v>2</v>
      </c>
      <c r="L317" s="18" t="s">
        <v>117</v>
      </c>
      <c r="M317" s="18" t="s">
        <v>55</v>
      </c>
      <c r="N317" s="18" t="s">
        <v>33</v>
      </c>
      <c r="O317" s="1">
        <v>0.18</v>
      </c>
      <c r="Q317" s="9"/>
      <c r="R317" s="9">
        <v>0.1847</v>
      </c>
      <c r="W317" s="9"/>
      <c r="X317" s="2" t="s">
        <v>587</v>
      </c>
    </row>
    <row r="318" spans="1:24">
      <c r="A318" s="3" t="s">
        <v>537</v>
      </c>
      <c r="B318" s="17">
        <v>2014</v>
      </c>
      <c r="C318" s="3" t="s">
        <v>538</v>
      </c>
      <c r="D318" s="4" t="s">
        <v>539</v>
      </c>
      <c r="E318" s="4" t="s">
        <v>540</v>
      </c>
      <c r="F318" s="1">
        <v>21.84</v>
      </c>
      <c r="G318" s="1">
        <v>375</v>
      </c>
      <c r="H318" s="35" t="s">
        <v>29</v>
      </c>
      <c r="I318" s="31" t="s">
        <v>55</v>
      </c>
      <c r="J318" s="30" t="s">
        <v>123</v>
      </c>
      <c r="K318" s="1">
        <v>2</v>
      </c>
      <c r="L318" s="18" t="s">
        <v>32</v>
      </c>
      <c r="M318" s="18" t="s">
        <v>55</v>
      </c>
      <c r="N318" s="18" t="s">
        <v>33</v>
      </c>
      <c r="O318" s="1">
        <v>0.36</v>
      </c>
      <c r="Q318" s="9"/>
      <c r="R318" s="9">
        <v>0.0908</v>
      </c>
      <c r="W318" s="9"/>
      <c r="X318" s="2" t="s">
        <v>587</v>
      </c>
    </row>
    <row r="319" spans="1:24">
      <c r="A319" s="3" t="s">
        <v>537</v>
      </c>
      <c r="B319" s="17">
        <v>2014</v>
      </c>
      <c r="C319" s="3" t="s">
        <v>538</v>
      </c>
      <c r="D319" s="4" t="s">
        <v>539</v>
      </c>
      <c r="E319" s="4" t="s">
        <v>540</v>
      </c>
      <c r="F319" s="1">
        <v>21.84</v>
      </c>
      <c r="G319" s="1">
        <v>375</v>
      </c>
      <c r="H319" s="35" t="s">
        <v>588</v>
      </c>
      <c r="I319" s="31" t="s">
        <v>55</v>
      </c>
      <c r="J319" s="30" t="s">
        <v>123</v>
      </c>
      <c r="K319" s="1">
        <v>2</v>
      </c>
      <c r="L319" s="18" t="s">
        <v>117</v>
      </c>
      <c r="M319" s="18" t="s">
        <v>55</v>
      </c>
      <c r="N319" s="18" t="s">
        <v>33</v>
      </c>
      <c r="O319" s="1">
        <v>0.07</v>
      </c>
      <c r="Q319" s="9"/>
      <c r="R319" s="9">
        <v>-0.0418</v>
      </c>
      <c r="W319" s="9"/>
      <c r="X319" s="2" t="s">
        <v>587</v>
      </c>
    </row>
    <row r="320" spans="1:24">
      <c r="A320" s="3" t="s">
        <v>537</v>
      </c>
      <c r="B320" s="17">
        <v>2014</v>
      </c>
      <c r="C320" s="3" t="s">
        <v>538</v>
      </c>
      <c r="D320" s="4" t="s">
        <v>539</v>
      </c>
      <c r="E320" s="4" t="s">
        <v>540</v>
      </c>
      <c r="F320" s="1">
        <v>21.84</v>
      </c>
      <c r="G320" s="1">
        <v>375</v>
      </c>
      <c r="H320" s="35" t="s">
        <v>588</v>
      </c>
      <c r="I320" s="31" t="s">
        <v>55</v>
      </c>
      <c r="J320" s="30" t="s">
        <v>123</v>
      </c>
      <c r="K320" s="1">
        <v>2</v>
      </c>
      <c r="L320" s="18" t="s">
        <v>32</v>
      </c>
      <c r="M320" s="18" t="s">
        <v>55</v>
      </c>
      <c r="N320" s="18" t="s">
        <v>33</v>
      </c>
      <c r="O320" s="1">
        <v>0.23</v>
      </c>
      <c r="Q320" s="9"/>
      <c r="R320" s="9">
        <v>0.0937</v>
      </c>
      <c r="W320" s="9"/>
      <c r="X320" s="2" t="s">
        <v>587</v>
      </c>
    </row>
    <row r="321" spans="1:24">
      <c r="A321" s="3" t="s">
        <v>537</v>
      </c>
      <c r="B321" s="17">
        <v>2014</v>
      </c>
      <c r="C321" s="3" t="s">
        <v>538</v>
      </c>
      <c r="D321" s="4" t="s">
        <v>539</v>
      </c>
      <c r="E321" s="4" t="s">
        <v>540</v>
      </c>
      <c r="F321" s="1">
        <v>21.84</v>
      </c>
      <c r="G321" s="1">
        <v>375</v>
      </c>
      <c r="H321" s="35" t="s">
        <v>589</v>
      </c>
      <c r="I321" s="31" t="s">
        <v>55</v>
      </c>
      <c r="J321" s="30" t="s">
        <v>123</v>
      </c>
      <c r="K321" s="1">
        <v>2</v>
      </c>
      <c r="L321" s="18" t="s">
        <v>117</v>
      </c>
      <c r="M321" s="18" t="s">
        <v>55</v>
      </c>
      <c r="N321" s="18" t="s">
        <v>33</v>
      </c>
      <c r="O321" s="1">
        <v>0.11</v>
      </c>
      <c r="Q321" s="9"/>
      <c r="R321" s="9">
        <v>0.1253</v>
      </c>
      <c r="W321" s="9"/>
      <c r="X321" s="2" t="s">
        <v>587</v>
      </c>
    </row>
    <row r="322" spans="1:24">
      <c r="A322" s="3" t="s">
        <v>537</v>
      </c>
      <c r="B322" s="17">
        <v>2014</v>
      </c>
      <c r="C322" s="3" t="s">
        <v>538</v>
      </c>
      <c r="D322" s="4" t="s">
        <v>539</v>
      </c>
      <c r="E322" s="4" t="s">
        <v>540</v>
      </c>
      <c r="F322" s="1">
        <v>21.84</v>
      </c>
      <c r="G322" s="1">
        <v>375</v>
      </c>
      <c r="H322" s="35" t="s">
        <v>589</v>
      </c>
      <c r="I322" s="31" t="s">
        <v>55</v>
      </c>
      <c r="J322" s="30" t="s">
        <v>123</v>
      </c>
      <c r="K322" s="1">
        <v>2</v>
      </c>
      <c r="L322" s="18" t="s">
        <v>32</v>
      </c>
      <c r="M322" s="18" t="s">
        <v>55</v>
      </c>
      <c r="N322" s="18" t="s">
        <v>33</v>
      </c>
      <c r="O322" s="1">
        <v>0.18</v>
      </c>
      <c r="Q322" s="9"/>
      <c r="R322" s="9">
        <v>0.0888</v>
      </c>
      <c r="S322" s="9">
        <v>0.11</v>
      </c>
      <c r="T322" s="9">
        <v>1.76</v>
      </c>
      <c r="W322" s="9"/>
      <c r="X322" s="2" t="s">
        <v>587</v>
      </c>
    </row>
    <row r="323" spans="1:24">
      <c r="A323" s="3" t="s">
        <v>217</v>
      </c>
      <c r="B323" s="17">
        <v>2015</v>
      </c>
      <c r="C323" s="3" t="s">
        <v>153</v>
      </c>
      <c r="D323" s="4" t="s">
        <v>590</v>
      </c>
      <c r="E323" s="4" t="s">
        <v>591</v>
      </c>
      <c r="F323" s="1">
        <v>12.4</v>
      </c>
      <c r="G323" s="1">
        <v>460</v>
      </c>
      <c r="H323" s="20" t="s">
        <v>592</v>
      </c>
      <c r="I323" s="31" t="s">
        <v>55</v>
      </c>
      <c r="J323" s="30" t="s">
        <v>55</v>
      </c>
      <c r="K323" s="1">
        <v>5</v>
      </c>
      <c r="L323" s="18" t="s">
        <v>117</v>
      </c>
      <c r="M323" s="18">
        <v>315</v>
      </c>
      <c r="N323" s="18" t="s">
        <v>33</v>
      </c>
      <c r="O323" s="1">
        <v>-0.32</v>
      </c>
      <c r="Q323" s="9"/>
      <c r="R323" s="9"/>
      <c r="W323" s="9"/>
      <c r="X323" s="2" t="s">
        <v>593</v>
      </c>
    </row>
    <row r="324" spans="1:24">
      <c r="A324" s="3" t="s">
        <v>200</v>
      </c>
      <c r="B324" s="17">
        <v>2015</v>
      </c>
      <c r="C324" s="3" t="s">
        <v>109</v>
      </c>
      <c r="D324" s="4" t="s">
        <v>594</v>
      </c>
      <c r="E324" s="4" t="s">
        <v>595</v>
      </c>
      <c r="F324" s="1" t="s">
        <v>596</v>
      </c>
      <c r="G324" s="1">
        <v>700</v>
      </c>
      <c r="H324" s="20" t="s">
        <v>55</v>
      </c>
      <c r="I324" s="31" t="s">
        <v>55</v>
      </c>
      <c r="J324" s="30" t="s">
        <v>123</v>
      </c>
      <c r="K324" s="1">
        <v>0.27</v>
      </c>
      <c r="L324" s="18" t="s">
        <v>42</v>
      </c>
      <c r="M324" s="18">
        <v>200</v>
      </c>
      <c r="N324" s="18" t="s">
        <v>33</v>
      </c>
      <c r="O324" s="1">
        <v>0.99</v>
      </c>
      <c r="Q324" s="9"/>
      <c r="R324" s="9">
        <v>1.6588</v>
      </c>
      <c r="W324" s="9"/>
      <c r="X324" s="2" t="s">
        <v>597</v>
      </c>
    </row>
    <row r="325" spans="1:24">
      <c r="A325" s="3" t="s">
        <v>598</v>
      </c>
      <c r="B325" s="17">
        <v>2016</v>
      </c>
      <c r="C325" s="3" t="s">
        <v>599</v>
      </c>
      <c r="D325" s="4" t="s">
        <v>600</v>
      </c>
      <c r="E325" s="4" t="s">
        <v>601</v>
      </c>
      <c r="F325" s="1">
        <v>9.4</v>
      </c>
      <c r="G325" s="1" t="s">
        <v>602</v>
      </c>
      <c r="H325" s="18" t="s">
        <v>55</v>
      </c>
      <c r="I325" s="31" t="s">
        <v>30</v>
      </c>
      <c r="J325" s="30" t="s">
        <v>55</v>
      </c>
      <c r="K325" s="1">
        <v>0.14</v>
      </c>
      <c r="L325" s="18" t="s">
        <v>42</v>
      </c>
      <c r="M325" s="18">
        <v>160</v>
      </c>
      <c r="N325" s="18" t="s">
        <v>33</v>
      </c>
      <c r="O325" s="1">
        <v>0.01</v>
      </c>
      <c r="Q325" s="9"/>
      <c r="R325" s="9" t="s">
        <v>43</v>
      </c>
      <c r="W325" s="9"/>
      <c r="X325" s="2" t="s">
        <v>603</v>
      </c>
    </row>
    <row r="326" spans="1:24">
      <c r="A326" s="3" t="s">
        <v>604</v>
      </c>
      <c r="B326" s="17">
        <v>2007</v>
      </c>
      <c r="C326" s="3" t="s">
        <v>605</v>
      </c>
      <c r="D326" s="4" t="s">
        <v>371</v>
      </c>
      <c r="E326" s="4" t="s">
        <v>372</v>
      </c>
      <c r="F326" s="1">
        <v>26</v>
      </c>
      <c r="G326" s="1">
        <v>670</v>
      </c>
      <c r="H326" s="35" t="s">
        <v>29</v>
      </c>
      <c r="I326" s="33" t="s">
        <v>40</v>
      </c>
      <c r="J326" s="30" t="s">
        <v>31</v>
      </c>
      <c r="K326" s="1">
        <v>34</v>
      </c>
      <c r="L326" s="18" t="s">
        <v>42</v>
      </c>
      <c r="M326" s="18">
        <v>120</v>
      </c>
      <c r="N326" s="18" t="s">
        <v>33</v>
      </c>
      <c r="O326" s="1">
        <v>0.11</v>
      </c>
      <c r="P326" s="8">
        <v>-0.386</v>
      </c>
      <c r="Q326" s="9">
        <v>0.5</v>
      </c>
      <c r="R326" s="9">
        <v>0.0737</v>
      </c>
      <c r="W326" s="9"/>
      <c r="X326" s="2" t="s">
        <v>606</v>
      </c>
    </row>
    <row r="327" spans="1:24">
      <c r="A327" s="3" t="s">
        <v>604</v>
      </c>
      <c r="B327" s="17">
        <v>2007</v>
      </c>
      <c r="C327" s="3" t="s">
        <v>605</v>
      </c>
      <c r="D327" s="4" t="s">
        <v>371</v>
      </c>
      <c r="E327" s="4" t="s">
        <v>372</v>
      </c>
      <c r="F327" s="1">
        <v>26</v>
      </c>
      <c r="G327" s="1">
        <v>670</v>
      </c>
      <c r="H327" s="36" t="s">
        <v>29</v>
      </c>
      <c r="I327" s="34" t="s">
        <v>40</v>
      </c>
      <c r="J327" s="30" t="s">
        <v>31</v>
      </c>
      <c r="K327" s="1">
        <v>34</v>
      </c>
      <c r="L327" s="18" t="s">
        <v>117</v>
      </c>
      <c r="M327" s="18">
        <v>120</v>
      </c>
      <c r="N327" s="18" t="s">
        <v>33</v>
      </c>
      <c r="O327" s="1">
        <v>0.18</v>
      </c>
      <c r="P327" s="8">
        <v>-0.2624</v>
      </c>
      <c r="Q327" s="9">
        <v>0.45</v>
      </c>
      <c r="R327" s="9">
        <v>0.1389</v>
      </c>
      <c r="W327" s="9"/>
      <c r="X327" s="2" t="s">
        <v>606</v>
      </c>
    </row>
    <row r="328" spans="1:24">
      <c r="A328" s="3" t="s">
        <v>604</v>
      </c>
      <c r="B328" s="17">
        <v>2007</v>
      </c>
      <c r="C328" s="3" t="s">
        <v>605</v>
      </c>
      <c r="D328" s="4" t="s">
        <v>371</v>
      </c>
      <c r="E328" s="4" t="s">
        <v>372</v>
      </c>
      <c r="F328" s="1">
        <v>26</v>
      </c>
      <c r="G328" s="1">
        <v>670</v>
      </c>
      <c r="H328" s="35" t="s">
        <v>29</v>
      </c>
      <c r="I328" s="33" t="s">
        <v>40</v>
      </c>
      <c r="J328" s="30" t="s">
        <v>31</v>
      </c>
      <c r="K328" s="1">
        <v>34</v>
      </c>
      <c r="L328" s="18" t="s">
        <v>32</v>
      </c>
      <c r="M328" s="18">
        <v>120</v>
      </c>
      <c r="N328" s="18" t="s">
        <v>33</v>
      </c>
      <c r="O328" s="1">
        <v>0.27</v>
      </c>
      <c r="P328" s="8">
        <v>-0.2314</v>
      </c>
      <c r="Q328" s="9">
        <v>0.5</v>
      </c>
      <c r="R328" s="9">
        <v>0.1939</v>
      </c>
      <c r="W328" s="9"/>
      <c r="X328" s="2" t="s">
        <v>606</v>
      </c>
    </row>
    <row r="329" spans="1:24">
      <c r="A329" s="3" t="s">
        <v>607</v>
      </c>
      <c r="B329" s="17">
        <v>2007</v>
      </c>
      <c r="C329" s="3" t="s">
        <v>63</v>
      </c>
      <c r="D329" s="4" t="s">
        <v>608</v>
      </c>
      <c r="E329" s="4" t="s">
        <v>609</v>
      </c>
      <c r="F329" s="1">
        <v>17</v>
      </c>
      <c r="G329" s="1">
        <v>1370</v>
      </c>
      <c r="H329" s="20" t="s">
        <v>496</v>
      </c>
      <c r="I329" s="31" t="s">
        <v>68</v>
      </c>
      <c r="J329" s="30" t="s">
        <v>31</v>
      </c>
      <c r="K329" s="1">
        <v>24</v>
      </c>
      <c r="L329" s="18" t="s">
        <v>32</v>
      </c>
      <c r="M329" s="18">
        <v>330</v>
      </c>
      <c r="N329" s="18" t="s">
        <v>33</v>
      </c>
      <c r="O329" s="1">
        <v>0.13</v>
      </c>
      <c r="P329" s="8">
        <v>0.1811</v>
      </c>
      <c r="Q329" s="9">
        <v>-0.05</v>
      </c>
      <c r="R329" s="9" t="s">
        <v>43</v>
      </c>
      <c r="W329" s="9">
        <v>-0.01</v>
      </c>
      <c r="X329" s="2" t="s">
        <v>610</v>
      </c>
    </row>
    <row r="330" ht="18.75" spans="1:24">
      <c r="A330" s="3" t="s">
        <v>611</v>
      </c>
      <c r="B330" s="17">
        <v>2017</v>
      </c>
      <c r="C330" s="3" t="s">
        <v>612</v>
      </c>
      <c r="D330" s="4" t="s">
        <v>613</v>
      </c>
      <c r="E330" s="4" t="s">
        <v>614</v>
      </c>
      <c r="F330" s="1">
        <v>23.2</v>
      </c>
      <c r="G330" s="1">
        <v>1134</v>
      </c>
      <c r="H330" s="20" t="s">
        <v>615</v>
      </c>
      <c r="I330" s="4" t="s">
        <v>616</v>
      </c>
      <c r="J330" s="30" t="s">
        <v>55</v>
      </c>
      <c r="K330" s="1">
        <v>1</v>
      </c>
      <c r="L330" s="18" t="s">
        <v>32</v>
      </c>
      <c r="M330" s="18">
        <v>100</v>
      </c>
      <c r="N330" s="18" t="s">
        <v>286</v>
      </c>
      <c r="O330" s="1">
        <v>0.53</v>
      </c>
      <c r="P330" s="8">
        <v>0.5715</v>
      </c>
      <c r="Q330" s="9">
        <v>-0.04</v>
      </c>
      <c r="R330" s="9">
        <v>0.1001</v>
      </c>
      <c r="S330" s="9">
        <v>-0.05</v>
      </c>
      <c r="T330" s="9">
        <v>2.07</v>
      </c>
      <c r="W330" s="9">
        <v>0.13</v>
      </c>
      <c r="X330" s="2" t="s">
        <v>617</v>
      </c>
    </row>
    <row r="331" spans="1:24">
      <c r="A331" s="3" t="s">
        <v>611</v>
      </c>
      <c r="B331" s="17">
        <v>2017</v>
      </c>
      <c r="C331" s="3" t="s">
        <v>612</v>
      </c>
      <c r="D331" s="4" t="s">
        <v>618</v>
      </c>
      <c r="E331" s="4" t="s">
        <v>619</v>
      </c>
      <c r="F331" s="1">
        <v>23.2</v>
      </c>
      <c r="G331" s="1">
        <v>1134</v>
      </c>
      <c r="H331" s="20" t="s">
        <v>615</v>
      </c>
      <c r="I331" s="4" t="s">
        <v>616</v>
      </c>
      <c r="J331" s="30" t="s">
        <v>55</v>
      </c>
      <c r="K331" s="1">
        <v>1</v>
      </c>
      <c r="L331" s="18" t="s">
        <v>32</v>
      </c>
      <c r="M331" s="18">
        <v>100</v>
      </c>
      <c r="N331" s="18" t="s">
        <v>55</v>
      </c>
      <c r="O331" s="1">
        <v>0.62</v>
      </c>
      <c r="P331" s="8">
        <v>0.6731</v>
      </c>
      <c r="Q331" s="9">
        <v>-0.05</v>
      </c>
      <c r="R331" s="9">
        <v>0.2129</v>
      </c>
      <c r="W331" s="9">
        <v>0.11</v>
      </c>
      <c r="X331" s="2" t="s">
        <v>617</v>
      </c>
    </row>
    <row r="332" spans="1:24">
      <c r="A332" s="3" t="s">
        <v>171</v>
      </c>
      <c r="B332" s="17">
        <v>2009</v>
      </c>
      <c r="C332" s="3" t="s">
        <v>63</v>
      </c>
      <c r="D332" s="4" t="s">
        <v>620</v>
      </c>
      <c r="E332" s="4" t="s">
        <v>621</v>
      </c>
      <c r="F332" s="1">
        <v>16.5</v>
      </c>
      <c r="G332" s="1">
        <v>1448</v>
      </c>
      <c r="H332" s="20" t="s">
        <v>496</v>
      </c>
      <c r="I332" s="31" t="s">
        <v>68</v>
      </c>
      <c r="J332" s="30" t="s">
        <v>31</v>
      </c>
      <c r="K332" s="1">
        <v>17</v>
      </c>
      <c r="L332" s="18" t="s">
        <v>32</v>
      </c>
      <c r="M332" s="18">
        <v>182.3</v>
      </c>
      <c r="N332" s="18" t="s">
        <v>33</v>
      </c>
      <c r="O332" s="1">
        <v>0.06</v>
      </c>
      <c r="Q332" s="9"/>
      <c r="R332" s="9">
        <v>0.2418</v>
      </c>
      <c r="V332" s="9">
        <v>-0.01</v>
      </c>
      <c r="W332" s="9"/>
      <c r="X332" s="2" t="s">
        <v>622</v>
      </c>
    </row>
    <row r="333" ht="18.75" spans="1:24">
      <c r="A333" s="3" t="s">
        <v>136</v>
      </c>
      <c r="B333" s="17">
        <v>2010</v>
      </c>
      <c r="C333" s="3" t="s">
        <v>94</v>
      </c>
      <c r="D333" s="4" t="s">
        <v>623</v>
      </c>
      <c r="E333" s="4" t="s">
        <v>624</v>
      </c>
      <c r="F333" s="1">
        <v>15.4</v>
      </c>
      <c r="G333" s="1">
        <v>1106.5</v>
      </c>
      <c r="H333" s="35" t="s">
        <v>97</v>
      </c>
      <c r="I333" s="31" t="s">
        <v>40</v>
      </c>
      <c r="J333" s="30" t="s">
        <v>55</v>
      </c>
      <c r="K333" s="1">
        <v>0.42</v>
      </c>
      <c r="L333" s="18" t="s">
        <v>42</v>
      </c>
      <c r="M333" s="18">
        <v>225</v>
      </c>
      <c r="N333" s="18" t="s">
        <v>56</v>
      </c>
      <c r="O333" s="1">
        <v>0.13</v>
      </c>
      <c r="Q333" s="9"/>
      <c r="R333" s="9">
        <v>0.5489</v>
      </c>
      <c r="W333" s="9"/>
      <c r="X333" s="2" t="s">
        <v>625</v>
      </c>
    </row>
    <row r="334" ht="18.75" spans="1:24">
      <c r="A334" s="3" t="s">
        <v>136</v>
      </c>
      <c r="B334" s="17">
        <v>2010</v>
      </c>
      <c r="C334" s="3" t="s">
        <v>94</v>
      </c>
      <c r="D334" s="4" t="s">
        <v>626</v>
      </c>
      <c r="E334" s="4" t="s">
        <v>627</v>
      </c>
      <c r="F334" s="1" t="s">
        <v>628</v>
      </c>
      <c r="G334" s="1" t="s">
        <v>629</v>
      </c>
      <c r="H334" s="35" t="s">
        <v>97</v>
      </c>
      <c r="I334" s="31" t="s">
        <v>40</v>
      </c>
      <c r="J334" s="30" t="s">
        <v>55</v>
      </c>
      <c r="K334" s="1">
        <v>0.42</v>
      </c>
      <c r="L334" s="18" t="s">
        <v>42</v>
      </c>
      <c r="M334" s="18">
        <v>225</v>
      </c>
      <c r="N334" s="18" t="s">
        <v>56</v>
      </c>
      <c r="O334" s="1">
        <v>0.06</v>
      </c>
      <c r="Q334" s="9"/>
      <c r="R334" s="9">
        <v>0.7982</v>
      </c>
      <c r="W334" s="9"/>
      <c r="X334" s="2" t="s">
        <v>625</v>
      </c>
    </row>
    <row r="335" ht="18.75" spans="1:24">
      <c r="A335" s="3" t="s">
        <v>136</v>
      </c>
      <c r="B335" s="17">
        <v>2010</v>
      </c>
      <c r="C335" s="3" t="s">
        <v>94</v>
      </c>
      <c r="D335" s="4" t="s">
        <v>623</v>
      </c>
      <c r="E335" s="4" t="s">
        <v>624</v>
      </c>
      <c r="F335" s="1">
        <v>15.4</v>
      </c>
      <c r="G335" s="1">
        <v>1106.5</v>
      </c>
      <c r="H335" s="35" t="s">
        <v>97</v>
      </c>
      <c r="I335" s="31" t="s">
        <v>68</v>
      </c>
      <c r="J335" s="30" t="s">
        <v>55</v>
      </c>
      <c r="K335" s="1">
        <v>0.42</v>
      </c>
      <c r="L335" s="18" t="s">
        <v>42</v>
      </c>
      <c r="M335" s="18">
        <v>225</v>
      </c>
      <c r="N335" s="18" t="s">
        <v>56</v>
      </c>
      <c r="O335" s="1">
        <v>0.03</v>
      </c>
      <c r="P335" s="8">
        <v>-0.3019</v>
      </c>
      <c r="Q335" s="9">
        <v>0.33</v>
      </c>
      <c r="R335" s="9">
        <v>0.1523</v>
      </c>
      <c r="W335" s="9"/>
      <c r="X335" s="2" t="s">
        <v>630</v>
      </c>
    </row>
    <row r="336" ht="18.75" spans="1:24">
      <c r="A336" s="3" t="s">
        <v>136</v>
      </c>
      <c r="B336" s="17">
        <v>2010</v>
      </c>
      <c r="C336" s="3" t="s">
        <v>94</v>
      </c>
      <c r="D336" s="4" t="s">
        <v>626</v>
      </c>
      <c r="E336" s="4" t="s">
        <v>627</v>
      </c>
      <c r="F336" s="1" t="s">
        <v>628</v>
      </c>
      <c r="G336" s="1" t="s">
        <v>629</v>
      </c>
      <c r="H336" s="35" t="s">
        <v>97</v>
      </c>
      <c r="I336" s="31" t="s">
        <v>68</v>
      </c>
      <c r="J336" s="30" t="s">
        <v>55</v>
      </c>
      <c r="K336" s="1">
        <v>0.42</v>
      </c>
      <c r="L336" s="18" t="s">
        <v>42</v>
      </c>
      <c r="M336" s="18">
        <v>225</v>
      </c>
      <c r="N336" s="18" t="s">
        <v>56</v>
      </c>
      <c r="O336" s="1">
        <v>0.13</v>
      </c>
      <c r="P336" s="8">
        <v>0.1497</v>
      </c>
      <c r="Q336" s="9">
        <v>-0.02</v>
      </c>
      <c r="R336" s="9">
        <v>0.1923</v>
      </c>
      <c r="W336" s="9"/>
      <c r="X336" s="2" t="s">
        <v>630</v>
      </c>
    </row>
    <row r="337" spans="1:24">
      <c r="A337" s="3" t="s">
        <v>631</v>
      </c>
      <c r="B337" s="17">
        <v>2012</v>
      </c>
      <c r="C337" s="3" t="s">
        <v>63</v>
      </c>
      <c r="D337" s="4" t="s">
        <v>79</v>
      </c>
      <c r="E337" s="4" t="s">
        <v>632</v>
      </c>
      <c r="F337" s="1">
        <v>16.5</v>
      </c>
      <c r="G337" s="1">
        <v>1440</v>
      </c>
      <c r="H337" s="20" t="s">
        <v>496</v>
      </c>
      <c r="I337" s="31" t="s">
        <v>68</v>
      </c>
      <c r="J337" s="30" t="s">
        <v>69</v>
      </c>
      <c r="K337" s="1">
        <v>20</v>
      </c>
      <c r="L337" s="18" t="s">
        <v>32</v>
      </c>
      <c r="M337" s="18">
        <v>206</v>
      </c>
      <c r="N337" s="18" t="s">
        <v>33</v>
      </c>
      <c r="O337" s="1">
        <v>0.13</v>
      </c>
      <c r="P337" s="8">
        <v>0.0056</v>
      </c>
      <c r="Q337" s="9">
        <v>0.13</v>
      </c>
      <c r="R337" s="9"/>
      <c r="U337" s="8">
        <v>-0.0423</v>
      </c>
      <c r="W337" s="9">
        <v>0.03</v>
      </c>
      <c r="X337" s="2" t="s">
        <v>633</v>
      </c>
    </row>
    <row r="338" spans="1:24">
      <c r="A338" s="3" t="s">
        <v>631</v>
      </c>
      <c r="B338" s="17">
        <v>2012</v>
      </c>
      <c r="C338" s="3" t="s">
        <v>63</v>
      </c>
      <c r="D338" s="4" t="s">
        <v>225</v>
      </c>
      <c r="E338" s="4" t="s">
        <v>226</v>
      </c>
      <c r="F338" s="1">
        <v>16.7</v>
      </c>
      <c r="G338" s="1">
        <v>1681</v>
      </c>
      <c r="H338" s="20" t="s">
        <v>496</v>
      </c>
      <c r="I338" s="31" t="s">
        <v>68</v>
      </c>
      <c r="J338" s="30" t="s">
        <v>31</v>
      </c>
      <c r="K338" s="1">
        <v>24</v>
      </c>
      <c r="L338" s="18" t="s">
        <v>32</v>
      </c>
      <c r="M338" s="18">
        <v>206</v>
      </c>
      <c r="N338" s="18" t="s">
        <v>33</v>
      </c>
      <c r="O338" s="1">
        <v>0.11</v>
      </c>
      <c r="P338" s="8">
        <v>-0.0437</v>
      </c>
      <c r="Q338" s="9">
        <v>0.15</v>
      </c>
      <c r="R338" s="9"/>
      <c r="U338" s="8">
        <v>0.4758</v>
      </c>
      <c r="W338" s="9">
        <v>-0.14</v>
      </c>
      <c r="X338" s="2" t="s">
        <v>633</v>
      </c>
    </row>
    <row r="339" spans="1:24">
      <c r="A339" s="3" t="s">
        <v>631</v>
      </c>
      <c r="B339" s="17">
        <v>2012</v>
      </c>
      <c r="C339" s="3" t="s">
        <v>63</v>
      </c>
      <c r="D339" s="4" t="s">
        <v>437</v>
      </c>
      <c r="E339" s="4" t="s">
        <v>438</v>
      </c>
      <c r="F339" s="1">
        <v>17.2</v>
      </c>
      <c r="G339" s="1">
        <v>1553</v>
      </c>
      <c r="H339" s="20" t="s">
        <v>496</v>
      </c>
      <c r="I339" s="31" t="s">
        <v>68</v>
      </c>
      <c r="J339" s="30" t="s">
        <v>31</v>
      </c>
      <c r="K339" s="1">
        <v>24</v>
      </c>
      <c r="L339" s="18" t="s">
        <v>32</v>
      </c>
      <c r="M339" s="18">
        <v>206</v>
      </c>
      <c r="N339" s="18" t="s">
        <v>33</v>
      </c>
      <c r="O339" s="1">
        <v>0.23</v>
      </c>
      <c r="P339" s="8">
        <v>0.1578</v>
      </c>
      <c r="Q339" s="9">
        <v>0.07</v>
      </c>
      <c r="R339" s="9"/>
      <c r="U339" s="8">
        <v>0.0465</v>
      </c>
      <c r="W339" s="9">
        <v>-0.07</v>
      </c>
      <c r="X339" s="2" t="s">
        <v>633</v>
      </c>
    </row>
    <row r="340" spans="1:24">
      <c r="A340" s="3" t="s">
        <v>171</v>
      </c>
      <c r="B340" s="17">
        <v>2014</v>
      </c>
      <c r="C340" s="3" t="s">
        <v>59</v>
      </c>
      <c r="D340" s="4" t="s">
        <v>211</v>
      </c>
      <c r="E340" s="4" t="s">
        <v>212</v>
      </c>
      <c r="F340" s="1">
        <v>13.9</v>
      </c>
      <c r="G340" s="1">
        <v>615</v>
      </c>
      <c r="H340" s="20" t="s">
        <v>29</v>
      </c>
      <c r="I340" s="31" t="s">
        <v>40</v>
      </c>
      <c r="J340" s="30" t="s">
        <v>31</v>
      </c>
      <c r="K340" s="1">
        <v>6</v>
      </c>
      <c r="L340" s="18" t="s">
        <v>42</v>
      </c>
      <c r="M340" s="18">
        <v>150</v>
      </c>
      <c r="N340" s="18" t="s">
        <v>33</v>
      </c>
      <c r="O340" s="1">
        <v>-0.04</v>
      </c>
      <c r="P340" s="8">
        <v>-0.0967</v>
      </c>
      <c r="Q340" s="9">
        <v>0.06</v>
      </c>
      <c r="R340" s="9"/>
      <c r="U340" s="8">
        <v>-0.032</v>
      </c>
      <c r="V340" s="9">
        <v>-0.01</v>
      </c>
      <c r="W340" s="9"/>
      <c r="X340" s="2" t="s">
        <v>634</v>
      </c>
    </row>
    <row r="341" spans="1:24">
      <c r="A341" s="3" t="s">
        <v>171</v>
      </c>
      <c r="B341" s="17">
        <v>2014</v>
      </c>
      <c r="C341" s="3" t="s">
        <v>59</v>
      </c>
      <c r="D341" s="4" t="s">
        <v>211</v>
      </c>
      <c r="E341" s="4" t="s">
        <v>212</v>
      </c>
      <c r="F341" s="1">
        <v>13.9</v>
      </c>
      <c r="G341" s="1">
        <v>615</v>
      </c>
      <c r="H341" s="20" t="s">
        <v>29</v>
      </c>
      <c r="I341" s="31" t="s">
        <v>40</v>
      </c>
      <c r="J341" s="30" t="s">
        <v>31</v>
      </c>
      <c r="K341" s="1">
        <v>6</v>
      </c>
      <c r="L341" s="18" t="s">
        <v>42</v>
      </c>
      <c r="M341" s="18">
        <v>190</v>
      </c>
      <c r="N341" s="18" t="s">
        <v>33</v>
      </c>
      <c r="O341" s="1">
        <v>0.27</v>
      </c>
      <c r="P341" s="8">
        <v>0.1121</v>
      </c>
      <c r="Q341" s="9">
        <v>0.16</v>
      </c>
      <c r="R341" s="9"/>
      <c r="U341" s="8">
        <v>-0.1665</v>
      </c>
      <c r="V341" s="9">
        <v>-0.03</v>
      </c>
      <c r="W341" s="9"/>
      <c r="X341" s="2" t="s">
        <v>634</v>
      </c>
    </row>
    <row r="342" spans="1:24">
      <c r="A342" s="3" t="s">
        <v>171</v>
      </c>
      <c r="B342" s="17">
        <v>2014</v>
      </c>
      <c r="C342" s="3" t="s">
        <v>59</v>
      </c>
      <c r="D342" s="4" t="s">
        <v>211</v>
      </c>
      <c r="E342" s="4" t="s">
        <v>212</v>
      </c>
      <c r="F342" s="1">
        <v>13.9</v>
      </c>
      <c r="G342" s="1">
        <v>615</v>
      </c>
      <c r="H342" s="18" t="s">
        <v>29</v>
      </c>
      <c r="I342" s="31" t="s">
        <v>40</v>
      </c>
      <c r="J342" s="30" t="s">
        <v>31</v>
      </c>
      <c r="K342" s="1">
        <v>6</v>
      </c>
      <c r="L342" s="18" t="s">
        <v>42</v>
      </c>
      <c r="M342" s="18">
        <v>230</v>
      </c>
      <c r="N342" s="18" t="s">
        <v>33</v>
      </c>
      <c r="O342" s="1">
        <v>-0.02</v>
      </c>
      <c r="P342" s="8">
        <v>-0.193</v>
      </c>
      <c r="Q342" s="9">
        <v>0.17</v>
      </c>
      <c r="R342" s="9"/>
      <c r="U342" s="8">
        <v>-0.2222</v>
      </c>
      <c r="V342" s="9">
        <v>-0.02</v>
      </c>
      <c r="W342" s="9"/>
      <c r="X342" s="2" t="s">
        <v>634</v>
      </c>
    </row>
    <row r="343" spans="1:24">
      <c r="A343" s="3" t="s">
        <v>171</v>
      </c>
      <c r="B343" s="17">
        <v>2014</v>
      </c>
      <c r="C343" s="3" t="s">
        <v>59</v>
      </c>
      <c r="D343" s="4" t="s">
        <v>211</v>
      </c>
      <c r="E343" s="4" t="s">
        <v>212</v>
      </c>
      <c r="F343" s="1">
        <v>13.9</v>
      </c>
      <c r="G343" s="1">
        <v>615</v>
      </c>
      <c r="H343" s="18" t="s">
        <v>29</v>
      </c>
      <c r="I343" s="31" t="s">
        <v>40</v>
      </c>
      <c r="J343" s="30" t="s">
        <v>31</v>
      </c>
      <c r="K343" s="1">
        <v>6</v>
      </c>
      <c r="L343" s="18" t="s">
        <v>42</v>
      </c>
      <c r="M343" s="18">
        <v>270</v>
      </c>
      <c r="N343" s="18" t="s">
        <v>33</v>
      </c>
      <c r="O343" s="1">
        <v>0.05</v>
      </c>
      <c r="P343" s="8">
        <v>-0.11</v>
      </c>
      <c r="Q343" s="9">
        <v>0.16</v>
      </c>
      <c r="R343" s="9"/>
      <c r="S343" s="9">
        <v>0.44</v>
      </c>
      <c r="T343" s="9">
        <v>0.11</v>
      </c>
      <c r="U343" s="8">
        <v>-0.1868</v>
      </c>
      <c r="V343" s="9">
        <v>-0.02</v>
      </c>
      <c r="W343" s="9"/>
      <c r="X343" s="2" t="s">
        <v>634</v>
      </c>
    </row>
    <row r="344" spans="1:24">
      <c r="A344" s="3" t="s">
        <v>635</v>
      </c>
      <c r="B344" s="17">
        <v>2014</v>
      </c>
      <c r="C344" s="3" t="s">
        <v>26</v>
      </c>
      <c r="D344" s="4" t="s">
        <v>27</v>
      </c>
      <c r="E344" s="4" t="s">
        <v>499</v>
      </c>
      <c r="F344" s="1">
        <v>13.4</v>
      </c>
      <c r="G344" s="1">
        <v>569.6</v>
      </c>
      <c r="H344" s="35" t="s">
        <v>29</v>
      </c>
      <c r="I344" s="31" t="s">
        <v>30</v>
      </c>
      <c r="J344" s="30" t="s">
        <v>31</v>
      </c>
      <c r="K344" s="1">
        <v>26</v>
      </c>
      <c r="L344" s="18" t="s">
        <v>32</v>
      </c>
      <c r="M344" s="18">
        <v>825</v>
      </c>
      <c r="N344" s="18" t="s">
        <v>33</v>
      </c>
      <c r="O344" s="1">
        <v>0.35</v>
      </c>
      <c r="P344" s="8">
        <v>0</v>
      </c>
      <c r="Q344" s="9">
        <v>0.38</v>
      </c>
      <c r="R344" s="9"/>
      <c r="S344" s="9">
        <v>0.76</v>
      </c>
      <c r="T344" s="9">
        <v>0.1</v>
      </c>
      <c r="U344" s="8">
        <v>0.9499</v>
      </c>
      <c r="W344" s="9"/>
      <c r="X344" s="2" t="s">
        <v>636</v>
      </c>
    </row>
    <row r="345" spans="1:24">
      <c r="A345" s="3" t="s">
        <v>247</v>
      </c>
      <c r="B345" s="17">
        <v>2014</v>
      </c>
      <c r="C345" s="3" t="s">
        <v>72</v>
      </c>
      <c r="D345" s="4" t="s">
        <v>73</v>
      </c>
      <c r="E345" s="4" t="s">
        <v>637</v>
      </c>
      <c r="F345" s="1">
        <v>17.8</v>
      </c>
      <c r="G345" s="1" t="s">
        <v>638</v>
      </c>
      <c r="H345" s="20" t="s">
        <v>496</v>
      </c>
      <c r="I345" s="31" t="s">
        <v>68</v>
      </c>
      <c r="J345" s="30" t="s">
        <v>69</v>
      </c>
      <c r="K345" s="1">
        <v>0.67</v>
      </c>
      <c r="L345" s="18" t="s">
        <v>42</v>
      </c>
      <c r="M345" s="18">
        <v>180</v>
      </c>
      <c r="N345" s="18" t="s">
        <v>33</v>
      </c>
      <c r="O345" s="1">
        <v>-0.01</v>
      </c>
      <c r="Q345" s="9"/>
      <c r="R345" s="9">
        <v>0.4333</v>
      </c>
      <c r="W345" s="9"/>
      <c r="X345" s="2" t="s">
        <v>639</v>
      </c>
    </row>
    <row r="346" spans="1:24">
      <c r="A346" s="3" t="s">
        <v>247</v>
      </c>
      <c r="B346" s="17">
        <v>2014</v>
      </c>
      <c r="C346" s="3" t="s">
        <v>72</v>
      </c>
      <c r="D346" s="4" t="s">
        <v>73</v>
      </c>
      <c r="E346" s="4" t="s">
        <v>637</v>
      </c>
      <c r="F346" s="1">
        <v>17.8</v>
      </c>
      <c r="G346" s="1" t="s">
        <v>638</v>
      </c>
      <c r="H346" s="20" t="s">
        <v>496</v>
      </c>
      <c r="I346" s="31" t="s">
        <v>68</v>
      </c>
      <c r="J346" s="30" t="s">
        <v>69</v>
      </c>
      <c r="K346" s="1">
        <v>0.67</v>
      </c>
      <c r="L346" s="18" t="s">
        <v>42</v>
      </c>
      <c r="M346" s="18">
        <v>180</v>
      </c>
      <c r="N346" s="18" t="s">
        <v>33</v>
      </c>
      <c r="O346" s="1">
        <v>-0.36</v>
      </c>
      <c r="Q346" s="9"/>
      <c r="R346" s="9">
        <v>0.7442</v>
      </c>
      <c r="S346" s="9">
        <v>0.1</v>
      </c>
      <c r="T346" s="9">
        <v>0.52</v>
      </c>
      <c r="W346" s="9"/>
      <c r="X346" s="2" t="s">
        <v>639</v>
      </c>
    </row>
    <row r="347" spans="1:24">
      <c r="A347" s="3" t="s">
        <v>171</v>
      </c>
      <c r="B347" s="17">
        <v>2015</v>
      </c>
      <c r="C347" s="3" t="s">
        <v>159</v>
      </c>
      <c r="D347" s="4" t="s">
        <v>640</v>
      </c>
      <c r="E347" s="4" t="s">
        <v>641</v>
      </c>
      <c r="F347" s="1">
        <v>13.9</v>
      </c>
      <c r="G347" s="1">
        <v>745</v>
      </c>
      <c r="H347" s="20" t="s">
        <v>642</v>
      </c>
      <c r="I347" s="31" t="s">
        <v>68</v>
      </c>
      <c r="J347" s="30" t="s">
        <v>31</v>
      </c>
      <c r="K347" s="1">
        <v>1</v>
      </c>
      <c r="L347" s="18" t="s">
        <v>32</v>
      </c>
      <c r="M347" s="18">
        <v>75</v>
      </c>
      <c r="N347" s="18" t="s">
        <v>33</v>
      </c>
      <c r="O347" s="1">
        <v>0.29</v>
      </c>
      <c r="P347" s="8">
        <v>0.2342</v>
      </c>
      <c r="Q347" s="9"/>
      <c r="R347" s="9" t="s">
        <v>43</v>
      </c>
      <c r="U347" s="8">
        <v>0.0095</v>
      </c>
      <c r="W347" s="9"/>
      <c r="X347" s="2" t="s">
        <v>643</v>
      </c>
    </row>
    <row r="348" spans="1:24">
      <c r="A348" s="3" t="s">
        <v>446</v>
      </c>
      <c r="B348" s="17">
        <v>2015</v>
      </c>
      <c r="C348" s="3" t="s">
        <v>36</v>
      </c>
      <c r="D348" s="4" t="s">
        <v>264</v>
      </c>
      <c r="E348" s="4" t="s">
        <v>644</v>
      </c>
      <c r="F348" s="1">
        <v>13</v>
      </c>
      <c r="G348" s="1" t="s">
        <v>203</v>
      </c>
      <c r="H348" s="20" t="s">
        <v>29</v>
      </c>
      <c r="I348" s="31" t="s">
        <v>40</v>
      </c>
      <c r="J348" s="30" t="s">
        <v>41</v>
      </c>
      <c r="K348" s="1">
        <v>1</v>
      </c>
      <c r="L348" s="18" t="s">
        <v>117</v>
      </c>
      <c r="M348" s="18">
        <v>489.1</v>
      </c>
      <c r="N348" s="18" t="s">
        <v>33</v>
      </c>
      <c r="O348" s="1">
        <v>0.07</v>
      </c>
      <c r="P348" s="8">
        <v>0.0136</v>
      </c>
      <c r="Q348" s="9">
        <v>0.06</v>
      </c>
      <c r="R348" s="9">
        <v>0.4855</v>
      </c>
      <c r="U348" s="8">
        <v>0.1605</v>
      </c>
      <c r="W348" s="9">
        <v>0</v>
      </c>
      <c r="X348" s="2" t="s">
        <v>645</v>
      </c>
    </row>
    <row r="349" spans="1:24">
      <c r="A349" s="3" t="s">
        <v>646</v>
      </c>
      <c r="B349" s="17">
        <v>2015</v>
      </c>
      <c r="C349" s="3" t="s">
        <v>63</v>
      </c>
      <c r="D349" s="4" t="s">
        <v>437</v>
      </c>
      <c r="E349" s="4" t="s">
        <v>438</v>
      </c>
      <c r="F349" s="1">
        <v>16.8</v>
      </c>
      <c r="G349" s="1">
        <v>1553.7</v>
      </c>
      <c r="H349" s="20" t="s">
        <v>647</v>
      </c>
      <c r="I349" s="31" t="s">
        <v>648</v>
      </c>
      <c r="J349" s="30" t="s">
        <v>31</v>
      </c>
      <c r="K349" s="1">
        <v>27</v>
      </c>
      <c r="L349" s="18" t="s">
        <v>32</v>
      </c>
      <c r="M349" s="18">
        <v>157.5</v>
      </c>
      <c r="N349" s="18" t="s">
        <v>33</v>
      </c>
      <c r="O349" s="1">
        <v>0.11</v>
      </c>
      <c r="P349" s="8">
        <v>-0.5644</v>
      </c>
      <c r="Q349" s="9">
        <v>0.68</v>
      </c>
      <c r="R349" s="9"/>
      <c r="V349" s="9">
        <v>0.02</v>
      </c>
      <c r="W349" s="9">
        <v>-0.63</v>
      </c>
      <c r="X349" s="2" t="s">
        <v>649</v>
      </c>
    </row>
    <row r="350" spans="1:24">
      <c r="A350" s="3" t="s">
        <v>215</v>
      </c>
      <c r="B350" s="17">
        <v>2016</v>
      </c>
      <c r="C350" s="3" t="s">
        <v>63</v>
      </c>
      <c r="D350" s="4" t="s">
        <v>437</v>
      </c>
      <c r="E350" s="4" t="s">
        <v>438</v>
      </c>
      <c r="F350" s="1">
        <v>16.8</v>
      </c>
      <c r="G350" s="1">
        <v>1553.7</v>
      </c>
      <c r="H350" s="20" t="s">
        <v>647</v>
      </c>
      <c r="I350" s="31" t="s">
        <v>68</v>
      </c>
      <c r="J350" s="30" t="s">
        <v>31</v>
      </c>
      <c r="K350" s="1">
        <v>27</v>
      </c>
      <c r="L350" s="18" t="s">
        <v>32</v>
      </c>
      <c r="M350" s="18">
        <v>142.5</v>
      </c>
      <c r="N350" s="18" t="s">
        <v>33</v>
      </c>
      <c r="O350" s="1">
        <v>0.07</v>
      </c>
      <c r="P350" s="8">
        <v>-0.1605</v>
      </c>
      <c r="Q350" s="9">
        <v>0.23</v>
      </c>
      <c r="R350" s="9"/>
      <c r="W350" s="9">
        <v>3.84</v>
      </c>
      <c r="X350" s="2" t="s">
        <v>650</v>
      </c>
    </row>
    <row r="351" spans="1:24">
      <c r="A351" s="3" t="s">
        <v>215</v>
      </c>
      <c r="B351" s="17">
        <v>2016</v>
      </c>
      <c r="C351" s="3" t="s">
        <v>63</v>
      </c>
      <c r="D351" s="4" t="s">
        <v>437</v>
      </c>
      <c r="E351" s="4" t="s">
        <v>438</v>
      </c>
      <c r="F351" s="1">
        <v>16.8</v>
      </c>
      <c r="G351" s="1">
        <v>1553.7</v>
      </c>
      <c r="H351" s="20" t="s">
        <v>647</v>
      </c>
      <c r="I351" s="31" t="s">
        <v>68</v>
      </c>
      <c r="J351" s="30" t="s">
        <v>31</v>
      </c>
      <c r="K351" s="1">
        <v>27</v>
      </c>
      <c r="L351" s="18" t="s">
        <v>32</v>
      </c>
      <c r="M351" s="18">
        <v>157.5</v>
      </c>
      <c r="N351" s="18" t="s">
        <v>33</v>
      </c>
      <c r="O351" s="1">
        <v>0.07</v>
      </c>
      <c r="P351" s="8">
        <v>-0.1609</v>
      </c>
      <c r="Q351" s="9">
        <v>0.23</v>
      </c>
      <c r="R351" s="9"/>
      <c r="S351" s="9">
        <v>0</v>
      </c>
      <c r="T351" s="9">
        <v>0.89</v>
      </c>
      <c r="W351" s="9">
        <v>3.84</v>
      </c>
      <c r="X351" s="2" t="s">
        <v>650</v>
      </c>
    </row>
    <row r="352" spans="1:24">
      <c r="A352" s="3" t="s">
        <v>651</v>
      </c>
      <c r="B352" s="17">
        <v>2015</v>
      </c>
      <c r="C352" s="3" t="s">
        <v>59</v>
      </c>
      <c r="D352" s="4" t="s">
        <v>652</v>
      </c>
      <c r="E352" s="4" t="s">
        <v>653</v>
      </c>
      <c r="F352" s="1">
        <v>14.6</v>
      </c>
      <c r="G352" s="1">
        <v>678.6</v>
      </c>
      <c r="H352" s="20" t="s">
        <v>654</v>
      </c>
      <c r="I352" s="31" t="s">
        <v>655</v>
      </c>
      <c r="J352" s="30" t="s">
        <v>55</v>
      </c>
      <c r="K352" s="1">
        <v>0.29</v>
      </c>
      <c r="L352" s="18" t="s">
        <v>32</v>
      </c>
      <c r="M352" s="18">
        <v>52.5</v>
      </c>
      <c r="N352" s="18" t="s">
        <v>55</v>
      </c>
      <c r="O352" s="1">
        <v>0.17</v>
      </c>
      <c r="P352" s="8">
        <v>-0.046</v>
      </c>
      <c r="Q352" s="9">
        <v>0.22</v>
      </c>
      <c r="R352" s="9"/>
      <c r="S352" s="9">
        <v>0.69</v>
      </c>
      <c r="T352" s="9">
        <v>1.47</v>
      </c>
      <c r="W352" s="9"/>
      <c r="X352" s="2" t="s">
        <v>656</v>
      </c>
    </row>
    <row r="353" spans="1:24">
      <c r="A353" s="3" t="s">
        <v>247</v>
      </c>
      <c r="B353" s="17">
        <v>2017</v>
      </c>
      <c r="C353" s="3" t="s">
        <v>657</v>
      </c>
      <c r="D353" s="4" t="s">
        <v>658</v>
      </c>
      <c r="E353" s="4" t="s">
        <v>659</v>
      </c>
      <c r="F353" s="1">
        <v>16.8</v>
      </c>
      <c r="G353" s="1" t="s">
        <v>660</v>
      </c>
      <c r="H353" s="20" t="s">
        <v>449</v>
      </c>
      <c r="I353" s="31" t="s">
        <v>55</v>
      </c>
      <c r="J353" s="30" t="s">
        <v>31</v>
      </c>
      <c r="K353" s="1">
        <v>0.19</v>
      </c>
      <c r="L353" s="18" t="s">
        <v>42</v>
      </c>
      <c r="M353" s="18">
        <v>150</v>
      </c>
      <c r="N353" s="18" t="s">
        <v>33</v>
      </c>
      <c r="O353" s="1">
        <v>0.1</v>
      </c>
      <c r="Q353" s="9"/>
      <c r="R353" s="9">
        <v>1.1239</v>
      </c>
      <c r="U353" s="8">
        <v>0.8611</v>
      </c>
      <c r="W353" s="9"/>
      <c r="X353" s="2" t="s">
        <v>661</v>
      </c>
    </row>
    <row r="354" spans="1:24">
      <c r="A354" s="3" t="s">
        <v>247</v>
      </c>
      <c r="B354" s="17">
        <v>2017</v>
      </c>
      <c r="C354" s="3" t="s">
        <v>657</v>
      </c>
      <c r="D354" s="4" t="s">
        <v>658</v>
      </c>
      <c r="E354" s="4" t="s">
        <v>659</v>
      </c>
      <c r="F354" s="1">
        <v>16.8</v>
      </c>
      <c r="G354" s="1" t="s">
        <v>660</v>
      </c>
      <c r="H354" s="20" t="s">
        <v>449</v>
      </c>
      <c r="I354" s="31" t="s">
        <v>55</v>
      </c>
      <c r="J354" s="30" t="s">
        <v>31</v>
      </c>
      <c r="K354" s="1">
        <v>0.19</v>
      </c>
      <c r="L354" s="18" t="s">
        <v>42</v>
      </c>
      <c r="M354" s="18">
        <v>188</v>
      </c>
      <c r="N354" s="18" t="s">
        <v>33</v>
      </c>
      <c r="O354" s="1">
        <v>0.3</v>
      </c>
      <c r="Q354" s="9"/>
      <c r="R354" s="9">
        <v>1.7723</v>
      </c>
      <c r="U354" s="8">
        <v>0.996</v>
      </c>
      <c r="W354" s="9"/>
      <c r="X354" s="2" t="s">
        <v>661</v>
      </c>
    </row>
    <row r="355" ht="18.75" spans="1:24">
      <c r="A355" s="3" t="s">
        <v>215</v>
      </c>
      <c r="B355" s="17">
        <v>2002</v>
      </c>
      <c r="C355" s="3" t="s">
        <v>94</v>
      </c>
      <c r="D355" s="4" t="s">
        <v>506</v>
      </c>
      <c r="E355" s="4" t="s">
        <v>507</v>
      </c>
      <c r="F355" s="1">
        <v>15.2</v>
      </c>
      <c r="G355" s="1">
        <v>1012</v>
      </c>
      <c r="H355" s="20" t="s">
        <v>29</v>
      </c>
      <c r="I355" s="31" t="s">
        <v>40</v>
      </c>
      <c r="J355" s="30" t="s">
        <v>123</v>
      </c>
      <c r="K355" s="1">
        <v>28</v>
      </c>
      <c r="L355" s="18" t="s">
        <v>32</v>
      </c>
      <c r="M355" s="18">
        <v>150</v>
      </c>
      <c r="N355" s="18" t="s">
        <v>56</v>
      </c>
      <c r="O355" s="1">
        <v>0.01</v>
      </c>
      <c r="Q355" s="9"/>
      <c r="R355" s="9"/>
      <c r="W355" s="9"/>
      <c r="X355" s="2" t="s">
        <v>662</v>
      </c>
    </row>
    <row r="356" ht="18.75" spans="1:24">
      <c r="A356" s="3" t="s">
        <v>215</v>
      </c>
      <c r="B356" s="17">
        <v>2002</v>
      </c>
      <c r="C356" s="3" t="s">
        <v>94</v>
      </c>
      <c r="D356" s="4" t="s">
        <v>506</v>
      </c>
      <c r="E356" s="4" t="s">
        <v>507</v>
      </c>
      <c r="F356" s="1">
        <v>15.2</v>
      </c>
      <c r="G356" s="1">
        <v>1012</v>
      </c>
      <c r="H356" s="20" t="s">
        <v>29</v>
      </c>
      <c r="I356" s="31" t="s">
        <v>40</v>
      </c>
      <c r="J356" s="30" t="s">
        <v>123</v>
      </c>
      <c r="K356" s="1">
        <v>28</v>
      </c>
      <c r="L356" s="18" t="s">
        <v>32</v>
      </c>
      <c r="M356" s="18">
        <v>150</v>
      </c>
      <c r="N356" s="18" t="s">
        <v>56</v>
      </c>
      <c r="O356" s="1">
        <v>0.16</v>
      </c>
      <c r="Q356" s="9"/>
      <c r="R356" s="9"/>
      <c r="W356" s="9"/>
      <c r="X356" s="2" t="s">
        <v>662</v>
      </c>
    </row>
    <row r="357" spans="1:24">
      <c r="A357" s="3" t="s">
        <v>217</v>
      </c>
      <c r="B357" s="17">
        <v>2003</v>
      </c>
      <c r="C357" s="3" t="s">
        <v>63</v>
      </c>
      <c r="D357" s="4" t="s">
        <v>533</v>
      </c>
      <c r="E357" s="4" t="s">
        <v>663</v>
      </c>
      <c r="F357" s="1">
        <v>16.5</v>
      </c>
      <c r="G357" s="1">
        <v>1364</v>
      </c>
      <c r="H357" s="20" t="s">
        <v>97</v>
      </c>
      <c r="I357" s="31" t="s">
        <v>68</v>
      </c>
      <c r="J357" s="30" t="s">
        <v>31</v>
      </c>
      <c r="K357" s="1">
        <v>15</v>
      </c>
      <c r="L357" s="18" t="s">
        <v>32</v>
      </c>
      <c r="M357" s="18">
        <v>540</v>
      </c>
      <c r="N357" s="18" t="s">
        <v>55</v>
      </c>
      <c r="O357" s="1">
        <v>0.12</v>
      </c>
      <c r="Q357" s="9"/>
      <c r="R357" s="9"/>
      <c r="W357" s="9"/>
      <c r="X357" s="2" t="s">
        <v>664</v>
      </c>
    </row>
    <row r="358" spans="1:24">
      <c r="A358" s="3" t="s">
        <v>217</v>
      </c>
      <c r="B358" s="17">
        <v>2003</v>
      </c>
      <c r="C358" s="3" t="s">
        <v>63</v>
      </c>
      <c r="D358" s="4" t="s">
        <v>228</v>
      </c>
      <c r="E358" s="4" t="s">
        <v>229</v>
      </c>
      <c r="F358" s="1" t="s">
        <v>665</v>
      </c>
      <c r="G358" s="1">
        <v>1419</v>
      </c>
      <c r="H358" s="20" t="s">
        <v>230</v>
      </c>
      <c r="I358" s="31" t="s">
        <v>68</v>
      </c>
      <c r="J358" s="30" t="s">
        <v>31</v>
      </c>
      <c r="K358" s="1">
        <v>15</v>
      </c>
      <c r="L358" s="18" t="s">
        <v>32</v>
      </c>
      <c r="M358" s="18">
        <v>320</v>
      </c>
      <c r="N358" s="18" t="s">
        <v>55</v>
      </c>
      <c r="O358" s="1">
        <v>0.43</v>
      </c>
      <c r="Q358" s="9"/>
      <c r="R358" s="9"/>
      <c r="W358" s="9"/>
      <c r="X358" s="2" t="s">
        <v>664</v>
      </c>
    </row>
    <row r="359" spans="1:24">
      <c r="A359" s="3" t="s">
        <v>217</v>
      </c>
      <c r="B359" s="17">
        <v>2003</v>
      </c>
      <c r="C359" s="3" t="s">
        <v>63</v>
      </c>
      <c r="D359" s="4" t="s">
        <v>437</v>
      </c>
      <c r="E359" s="4" t="s">
        <v>438</v>
      </c>
      <c r="F359" s="1" t="s">
        <v>666</v>
      </c>
      <c r="G359" s="1">
        <v>1553</v>
      </c>
      <c r="H359" s="20" t="s">
        <v>667</v>
      </c>
      <c r="I359" s="31" t="s">
        <v>68</v>
      </c>
      <c r="J359" s="30" t="s">
        <v>31</v>
      </c>
      <c r="K359" s="1">
        <v>15</v>
      </c>
      <c r="L359" s="18" t="s">
        <v>32</v>
      </c>
      <c r="M359" s="18">
        <v>530</v>
      </c>
      <c r="N359" s="18" t="s">
        <v>55</v>
      </c>
      <c r="O359" s="1">
        <v>0.08</v>
      </c>
      <c r="Q359" s="9"/>
      <c r="R359" s="9"/>
      <c r="W359" s="9"/>
      <c r="X359" s="2" t="s">
        <v>664</v>
      </c>
    </row>
    <row r="360" spans="1:24">
      <c r="A360" s="3" t="s">
        <v>217</v>
      </c>
      <c r="B360" s="17">
        <v>2003</v>
      </c>
      <c r="C360" s="3" t="s">
        <v>63</v>
      </c>
      <c r="D360" s="4" t="s">
        <v>668</v>
      </c>
      <c r="E360" s="4" t="s">
        <v>669</v>
      </c>
      <c r="F360" s="1" t="s">
        <v>670</v>
      </c>
      <c r="G360" s="1">
        <v>1525</v>
      </c>
      <c r="H360" s="20" t="s">
        <v>230</v>
      </c>
      <c r="I360" s="31" t="s">
        <v>68</v>
      </c>
      <c r="J360" s="30" t="s">
        <v>31</v>
      </c>
      <c r="K360" s="1">
        <v>15</v>
      </c>
      <c r="L360" s="18" t="s">
        <v>32</v>
      </c>
      <c r="M360" s="18">
        <v>540</v>
      </c>
      <c r="N360" s="18" t="s">
        <v>55</v>
      </c>
      <c r="O360" s="1">
        <v>0.06</v>
      </c>
      <c r="Q360" s="9"/>
      <c r="R360" s="9"/>
      <c r="W360" s="9"/>
      <c r="X360" s="2" t="s">
        <v>664</v>
      </c>
    </row>
    <row r="361" spans="1:24">
      <c r="A361" s="3" t="s">
        <v>247</v>
      </c>
      <c r="B361" s="17">
        <v>2004</v>
      </c>
      <c r="C361" s="3" t="s">
        <v>94</v>
      </c>
      <c r="D361" s="4" t="s">
        <v>447</v>
      </c>
      <c r="E361" s="4" t="s">
        <v>448</v>
      </c>
      <c r="F361" s="1">
        <v>16.3</v>
      </c>
      <c r="G361" s="1">
        <v>1100</v>
      </c>
      <c r="H361" s="20" t="s">
        <v>162</v>
      </c>
      <c r="I361" s="31" t="s">
        <v>68</v>
      </c>
      <c r="J361" s="30" t="s">
        <v>31</v>
      </c>
      <c r="K361" s="1">
        <v>16</v>
      </c>
      <c r="L361" s="18" t="s">
        <v>32</v>
      </c>
      <c r="M361" s="18">
        <v>28.5</v>
      </c>
      <c r="N361" s="18" t="s">
        <v>55</v>
      </c>
      <c r="O361" s="1">
        <v>0.23</v>
      </c>
      <c r="P361" s="8">
        <v>0.1078</v>
      </c>
      <c r="Q361" s="9">
        <v>0.13</v>
      </c>
      <c r="R361" s="9"/>
      <c r="V361" s="9">
        <v>-0.03</v>
      </c>
      <c r="W361" s="9">
        <v>-0.11</v>
      </c>
      <c r="X361" s="2" t="s">
        <v>671</v>
      </c>
    </row>
    <row r="362" spans="1:24">
      <c r="A362" s="3" t="s">
        <v>195</v>
      </c>
      <c r="B362" s="17">
        <v>2006</v>
      </c>
      <c r="C362" s="3" t="s">
        <v>94</v>
      </c>
      <c r="D362" s="4" t="s">
        <v>672</v>
      </c>
      <c r="E362" s="4" t="s">
        <v>673</v>
      </c>
      <c r="F362" s="1">
        <v>15.4</v>
      </c>
      <c r="G362" s="1">
        <v>1054</v>
      </c>
      <c r="H362" s="20" t="s">
        <v>97</v>
      </c>
      <c r="I362" s="31" t="s">
        <v>55</v>
      </c>
      <c r="J362" s="30" t="s">
        <v>31</v>
      </c>
      <c r="K362" s="1">
        <v>0.19</v>
      </c>
      <c r="L362" s="18" t="s">
        <v>32</v>
      </c>
      <c r="M362" s="18">
        <v>270</v>
      </c>
      <c r="N362" s="18" t="s">
        <v>33</v>
      </c>
      <c r="O362" s="1">
        <v>-0.79</v>
      </c>
      <c r="Q362" s="9"/>
      <c r="R362" s="9"/>
      <c r="W362" s="9"/>
      <c r="X362" s="2" t="s">
        <v>674</v>
      </c>
    </row>
    <row r="363" spans="1:24">
      <c r="A363" s="3" t="s">
        <v>195</v>
      </c>
      <c r="B363" s="17">
        <v>2006</v>
      </c>
      <c r="C363" s="3" t="s">
        <v>94</v>
      </c>
      <c r="D363" s="4" t="s">
        <v>672</v>
      </c>
      <c r="E363" s="4" t="s">
        <v>673</v>
      </c>
      <c r="F363" s="1">
        <v>15.4</v>
      </c>
      <c r="G363" s="1">
        <v>1054</v>
      </c>
      <c r="H363" s="20" t="s">
        <v>97</v>
      </c>
      <c r="I363" s="31" t="s">
        <v>55</v>
      </c>
      <c r="J363" s="30" t="s">
        <v>31</v>
      </c>
      <c r="K363" s="1">
        <v>0.19</v>
      </c>
      <c r="L363" s="18" t="s">
        <v>32</v>
      </c>
      <c r="M363" s="18">
        <v>135</v>
      </c>
      <c r="N363" s="18" t="s">
        <v>33</v>
      </c>
      <c r="O363" s="1">
        <v>-0.84</v>
      </c>
      <c r="Q363" s="9"/>
      <c r="R363" s="9"/>
      <c r="W363" s="9"/>
      <c r="X363" s="2" t="s">
        <v>674</v>
      </c>
    </row>
    <row r="364" spans="1:24">
      <c r="A364" s="3" t="s">
        <v>195</v>
      </c>
      <c r="B364" s="17">
        <v>2006</v>
      </c>
      <c r="C364" s="3" t="s">
        <v>94</v>
      </c>
      <c r="D364" s="4" t="s">
        <v>672</v>
      </c>
      <c r="E364" s="4" t="s">
        <v>673</v>
      </c>
      <c r="F364" s="1">
        <v>15.4</v>
      </c>
      <c r="G364" s="1">
        <v>1054</v>
      </c>
      <c r="H364" s="20" t="s">
        <v>97</v>
      </c>
      <c r="I364" s="31" t="s">
        <v>55</v>
      </c>
      <c r="J364" s="30" t="s">
        <v>31</v>
      </c>
      <c r="K364" s="1">
        <v>0.19</v>
      </c>
      <c r="L364" s="18" t="s">
        <v>32</v>
      </c>
      <c r="M364" s="18">
        <v>810</v>
      </c>
      <c r="N364" s="18" t="s">
        <v>33</v>
      </c>
      <c r="O364" s="1">
        <v>-2.54</v>
      </c>
      <c r="Q364" s="9"/>
      <c r="R364" s="9"/>
      <c r="W364" s="9"/>
      <c r="X364" s="2" t="s">
        <v>674</v>
      </c>
    </row>
    <row r="365" spans="1:24">
      <c r="A365" s="3" t="s">
        <v>607</v>
      </c>
      <c r="B365" s="17">
        <v>2007</v>
      </c>
      <c r="C365" s="3" t="s">
        <v>63</v>
      </c>
      <c r="D365" s="4" t="s">
        <v>64</v>
      </c>
      <c r="E365" s="4" t="s">
        <v>65</v>
      </c>
      <c r="F365" s="1">
        <v>17</v>
      </c>
      <c r="G365" s="1">
        <v>1370</v>
      </c>
      <c r="H365" s="20" t="s">
        <v>496</v>
      </c>
      <c r="I365" s="31" t="s">
        <v>68</v>
      </c>
      <c r="J365" s="30" t="s">
        <v>69</v>
      </c>
      <c r="K365" s="1">
        <v>24</v>
      </c>
      <c r="L365" s="18" t="s">
        <v>117</v>
      </c>
      <c r="M365" s="18">
        <v>330</v>
      </c>
      <c r="N365" s="18" t="s">
        <v>33</v>
      </c>
      <c r="O365" s="1">
        <v>-0.05</v>
      </c>
      <c r="Q365" s="9"/>
      <c r="R365" s="9"/>
      <c r="W365" s="9"/>
      <c r="X365" s="2" t="s">
        <v>675</v>
      </c>
    </row>
    <row r="366" spans="1:24">
      <c r="A366" s="3" t="s">
        <v>607</v>
      </c>
      <c r="B366" s="17">
        <v>2007</v>
      </c>
      <c r="C366" s="3" t="s">
        <v>63</v>
      </c>
      <c r="D366" s="4" t="s">
        <v>64</v>
      </c>
      <c r="E366" s="4" t="s">
        <v>65</v>
      </c>
      <c r="F366" s="1">
        <v>17</v>
      </c>
      <c r="G366" s="1">
        <v>1370</v>
      </c>
      <c r="H366" s="20" t="s">
        <v>496</v>
      </c>
      <c r="I366" s="31" t="s">
        <v>68</v>
      </c>
      <c r="J366" s="30" t="s">
        <v>69</v>
      </c>
      <c r="K366" s="1">
        <v>24</v>
      </c>
      <c r="L366" s="18" t="s">
        <v>169</v>
      </c>
      <c r="M366" s="18">
        <v>330</v>
      </c>
      <c r="N366" s="18" t="s">
        <v>33</v>
      </c>
      <c r="O366" s="1">
        <v>-0.1</v>
      </c>
      <c r="Q366" s="9"/>
      <c r="R366" s="9"/>
      <c r="W366" s="9"/>
      <c r="X366" s="2" t="s">
        <v>675</v>
      </c>
    </row>
    <row r="367" spans="1:24">
      <c r="A367" s="3" t="s">
        <v>607</v>
      </c>
      <c r="B367" s="17">
        <v>2007</v>
      </c>
      <c r="C367" s="3" t="s">
        <v>63</v>
      </c>
      <c r="D367" s="4" t="s">
        <v>64</v>
      </c>
      <c r="E367" s="4" t="s">
        <v>65</v>
      </c>
      <c r="F367" s="1">
        <v>17</v>
      </c>
      <c r="G367" s="1">
        <v>1370</v>
      </c>
      <c r="H367" s="20" t="s">
        <v>496</v>
      </c>
      <c r="I367" s="31" t="s">
        <v>68</v>
      </c>
      <c r="J367" s="30" t="s">
        <v>69</v>
      </c>
      <c r="K367" s="1">
        <v>24</v>
      </c>
      <c r="L367" s="18" t="s">
        <v>32</v>
      </c>
      <c r="M367" s="18">
        <v>330</v>
      </c>
      <c r="N367" s="18" t="s">
        <v>33</v>
      </c>
      <c r="O367" s="1"/>
      <c r="Q367" s="9"/>
      <c r="R367" s="9"/>
      <c r="W367" s="9"/>
      <c r="X367" s="2" t="s">
        <v>675</v>
      </c>
    </row>
    <row r="368" spans="1:24">
      <c r="A368" s="3" t="s">
        <v>231</v>
      </c>
      <c r="B368" s="17">
        <v>2007</v>
      </c>
      <c r="C368" s="3" t="s">
        <v>63</v>
      </c>
      <c r="D368" s="4" t="s">
        <v>676</v>
      </c>
      <c r="E368" s="4" t="s">
        <v>438</v>
      </c>
      <c r="F368" s="1">
        <v>17.2</v>
      </c>
      <c r="G368" s="1">
        <v>1553</v>
      </c>
      <c r="H368" s="20" t="s">
        <v>449</v>
      </c>
      <c r="I368" s="31" t="s">
        <v>68</v>
      </c>
      <c r="J368" s="30" t="s">
        <v>31</v>
      </c>
      <c r="K368" s="1">
        <v>18</v>
      </c>
      <c r="L368" s="18" t="s">
        <v>32</v>
      </c>
      <c r="M368" s="18">
        <v>338</v>
      </c>
      <c r="N368" s="18" t="s">
        <v>33</v>
      </c>
      <c r="O368" s="1">
        <v>0.45</v>
      </c>
      <c r="Q368" s="9"/>
      <c r="R368" s="9"/>
      <c r="W368" s="9"/>
      <c r="X368" s="2" t="s">
        <v>677</v>
      </c>
    </row>
    <row r="369" spans="1:24">
      <c r="A369" s="3" t="s">
        <v>231</v>
      </c>
      <c r="B369" s="17">
        <v>2007</v>
      </c>
      <c r="C369" s="3" t="s">
        <v>63</v>
      </c>
      <c r="D369" s="4" t="s">
        <v>676</v>
      </c>
      <c r="E369" s="4" t="s">
        <v>438</v>
      </c>
      <c r="F369" s="1">
        <v>17.2</v>
      </c>
      <c r="G369" s="1">
        <v>1553</v>
      </c>
      <c r="H369" s="20" t="s">
        <v>449</v>
      </c>
      <c r="I369" s="31" t="s">
        <v>68</v>
      </c>
      <c r="J369" s="30" t="s">
        <v>31</v>
      </c>
      <c r="K369" s="1">
        <v>18</v>
      </c>
      <c r="L369" s="18" t="s">
        <v>32</v>
      </c>
      <c r="M369" s="18">
        <v>288</v>
      </c>
      <c r="N369" s="18" t="s">
        <v>33</v>
      </c>
      <c r="O369" s="1">
        <v>0.99</v>
      </c>
      <c r="Q369" s="9"/>
      <c r="R369" s="9"/>
      <c r="W369" s="9"/>
      <c r="X369" s="2" t="s">
        <v>677</v>
      </c>
    </row>
    <row r="370" spans="1:24">
      <c r="A370" s="3" t="s">
        <v>231</v>
      </c>
      <c r="B370" s="17">
        <v>2007</v>
      </c>
      <c r="C370" s="3" t="s">
        <v>63</v>
      </c>
      <c r="D370" s="4" t="s">
        <v>254</v>
      </c>
      <c r="E370" s="4" t="s">
        <v>255</v>
      </c>
      <c r="F370" s="1">
        <v>17</v>
      </c>
      <c r="G370" s="1">
        <v>1568</v>
      </c>
      <c r="H370" s="20" t="s">
        <v>230</v>
      </c>
      <c r="I370" s="31" t="s">
        <v>68</v>
      </c>
      <c r="J370" s="30" t="s">
        <v>31</v>
      </c>
      <c r="K370" s="1">
        <v>18</v>
      </c>
      <c r="L370" s="18" t="s">
        <v>32</v>
      </c>
      <c r="M370" s="18">
        <v>338</v>
      </c>
      <c r="N370" s="18" t="s">
        <v>33</v>
      </c>
      <c r="O370" s="1">
        <v>0.23</v>
      </c>
      <c r="Q370" s="9"/>
      <c r="R370" s="9"/>
      <c r="W370" s="9"/>
      <c r="X370" s="2" t="s">
        <v>677</v>
      </c>
    </row>
    <row r="371" spans="1:24">
      <c r="A371" s="3" t="s">
        <v>231</v>
      </c>
      <c r="B371" s="17">
        <v>2007</v>
      </c>
      <c r="C371" s="3" t="s">
        <v>63</v>
      </c>
      <c r="D371" s="4" t="s">
        <v>254</v>
      </c>
      <c r="E371" s="4" t="s">
        <v>255</v>
      </c>
      <c r="F371" s="1">
        <v>17</v>
      </c>
      <c r="G371" s="1">
        <v>1568</v>
      </c>
      <c r="H371" s="20" t="s">
        <v>230</v>
      </c>
      <c r="I371" s="31" t="s">
        <v>68</v>
      </c>
      <c r="J371" s="30" t="s">
        <v>31</v>
      </c>
      <c r="K371" s="1">
        <v>18</v>
      </c>
      <c r="L371" s="18" t="s">
        <v>32</v>
      </c>
      <c r="M371" s="18">
        <v>288</v>
      </c>
      <c r="N371" s="18" t="s">
        <v>33</v>
      </c>
      <c r="O371" s="1">
        <v>0.33</v>
      </c>
      <c r="Q371" s="9"/>
      <c r="R371" s="9"/>
      <c r="W371" s="9"/>
      <c r="X371" s="2" t="s">
        <v>677</v>
      </c>
    </row>
    <row r="372" spans="1:24">
      <c r="A372" s="3" t="s">
        <v>231</v>
      </c>
      <c r="B372" s="17">
        <v>2007</v>
      </c>
      <c r="C372" s="3" t="s">
        <v>63</v>
      </c>
      <c r="D372" s="4" t="s">
        <v>678</v>
      </c>
      <c r="E372" s="4" t="s">
        <v>679</v>
      </c>
      <c r="F372" s="1">
        <v>17.1</v>
      </c>
      <c r="G372" s="1">
        <v>1586</v>
      </c>
      <c r="H372" s="20" t="s">
        <v>496</v>
      </c>
      <c r="I372" s="31" t="s">
        <v>68</v>
      </c>
      <c r="J372" s="30" t="s">
        <v>31</v>
      </c>
      <c r="K372" s="1">
        <v>18</v>
      </c>
      <c r="L372" s="18" t="s">
        <v>32</v>
      </c>
      <c r="M372" s="18">
        <v>338</v>
      </c>
      <c r="N372" s="18" t="s">
        <v>33</v>
      </c>
      <c r="O372" s="1">
        <v>1.05</v>
      </c>
      <c r="Q372" s="9"/>
      <c r="R372" s="9"/>
      <c r="W372" s="9"/>
      <c r="X372" s="2" t="s">
        <v>677</v>
      </c>
    </row>
    <row r="373" spans="1:24">
      <c r="A373" s="3" t="s">
        <v>231</v>
      </c>
      <c r="B373" s="17">
        <v>2007</v>
      </c>
      <c r="C373" s="3" t="s">
        <v>63</v>
      </c>
      <c r="D373" s="4" t="s">
        <v>678</v>
      </c>
      <c r="E373" s="4" t="s">
        <v>679</v>
      </c>
      <c r="F373" s="1">
        <v>17.1</v>
      </c>
      <c r="G373" s="1">
        <v>1586</v>
      </c>
      <c r="H373" s="20" t="s">
        <v>496</v>
      </c>
      <c r="I373" s="31" t="s">
        <v>68</v>
      </c>
      <c r="J373" s="30" t="s">
        <v>31</v>
      </c>
      <c r="K373" s="1">
        <v>18</v>
      </c>
      <c r="L373" s="18" t="s">
        <v>32</v>
      </c>
      <c r="M373" s="18">
        <v>288</v>
      </c>
      <c r="N373" s="18" t="s">
        <v>33</v>
      </c>
      <c r="O373" s="1">
        <v>1.19</v>
      </c>
      <c r="Q373" s="9"/>
      <c r="R373" s="9"/>
      <c r="W373" s="9"/>
      <c r="X373" s="2" t="s">
        <v>677</v>
      </c>
    </row>
    <row r="374" spans="1:24">
      <c r="A374" s="3" t="s">
        <v>231</v>
      </c>
      <c r="B374" s="17">
        <v>2007</v>
      </c>
      <c r="C374" s="3" t="s">
        <v>63</v>
      </c>
      <c r="D374" s="4" t="s">
        <v>680</v>
      </c>
      <c r="E374" s="4" t="s">
        <v>229</v>
      </c>
      <c r="F374" s="1">
        <v>16.7</v>
      </c>
      <c r="G374" s="1">
        <v>1419</v>
      </c>
      <c r="H374" s="20" t="s">
        <v>230</v>
      </c>
      <c r="I374" s="31" t="s">
        <v>68</v>
      </c>
      <c r="J374" s="30" t="s">
        <v>31</v>
      </c>
      <c r="K374" s="1">
        <v>18</v>
      </c>
      <c r="L374" s="18" t="s">
        <v>32</v>
      </c>
      <c r="M374" s="18">
        <v>338</v>
      </c>
      <c r="N374" s="18" t="s">
        <v>33</v>
      </c>
      <c r="O374" s="1">
        <v>0.19</v>
      </c>
      <c r="Q374" s="9"/>
      <c r="R374" s="9"/>
      <c r="W374" s="9"/>
      <c r="X374" s="2" t="s">
        <v>677</v>
      </c>
    </row>
    <row r="375" spans="1:24">
      <c r="A375" s="3" t="s">
        <v>231</v>
      </c>
      <c r="B375" s="17">
        <v>2007</v>
      </c>
      <c r="C375" s="3" t="s">
        <v>63</v>
      </c>
      <c r="D375" s="4" t="s">
        <v>680</v>
      </c>
      <c r="E375" s="4" t="s">
        <v>229</v>
      </c>
      <c r="F375" s="1">
        <v>16.7</v>
      </c>
      <c r="G375" s="1">
        <v>1419</v>
      </c>
      <c r="H375" s="20" t="s">
        <v>230</v>
      </c>
      <c r="I375" s="31" t="s">
        <v>68</v>
      </c>
      <c r="J375" s="30" t="s">
        <v>31</v>
      </c>
      <c r="K375" s="1">
        <v>18</v>
      </c>
      <c r="L375" s="18" t="s">
        <v>32</v>
      </c>
      <c r="M375" s="18">
        <v>288</v>
      </c>
      <c r="N375" s="18" t="s">
        <v>33</v>
      </c>
      <c r="O375" s="1">
        <v>0.21</v>
      </c>
      <c r="Q375" s="9"/>
      <c r="R375" s="9"/>
      <c r="W375" s="9"/>
      <c r="X375" s="2" t="s">
        <v>677</v>
      </c>
    </row>
    <row r="376" spans="1:24">
      <c r="A376" s="3" t="s">
        <v>231</v>
      </c>
      <c r="B376" s="17">
        <v>2007</v>
      </c>
      <c r="C376" s="3" t="s">
        <v>63</v>
      </c>
      <c r="D376" s="4" t="s">
        <v>681</v>
      </c>
      <c r="E376" s="4" t="s">
        <v>682</v>
      </c>
      <c r="F376" s="1">
        <v>16.6</v>
      </c>
      <c r="G376" s="1">
        <v>1674</v>
      </c>
      <c r="H376" s="20" t="s">
        <v>496</v>
      </c>
      <c r="I376" s="31" t="s">
        <v>68</v>
      </c>
      <c r="J376" s="30" t="s">
        <v>69</v>
      </c>
      <c r="K376" s="1">
        <v>18</v>
      </c>
      <c r="L376" s="18" t="s">
        <v>32</v>
      </c>
      <c r="M376" s="18">
        <v>338</v>
      </c>
      <c r="N376" s="18" t="s">
        <v>33</v>
      </c>
      <c r="O376" s="1">
        <v>0.29</v>
      </c>
      <c r="Q376" s="9"/>
      <c r="R376" s="9"/>
      <c r="W376" s="9"/>
      <c r="X376" s="2" t="s">
        <v>677</v>
      </c>
    </row>
    <row r="377" spans="1:24">
      <c r="A377" s="3" t="s">
        <v>231</v>
      </c>
      <c r="B377" s="17">
        <v>2007</v>
      </c>
      <c r="C377" s="3" t="s">
        <v>63</v>
      </c>
      <c r="D377" s="4" t="s">
        <v>681</v>
      </c>
      <c r="E377" s="4" t="s">
        <v>682</v>
      </c>
      <c r="F377" s="1">
        <v>16.6</v>
      </c>
      <c r="G377" s="1">
        <v>1674</v>
      </c>
      <c r="H377" s="20" t="s">
        <v>496</v>
      </c>
      <c r="I377" s="31" t="s">
        <v>68</v>
      </c>
      <c r="J377" s="30" t="s">
        <v>69</v>
      </c>
      <c r="K377" s="1">
        <v>18</v>
      </c>
      <c r="L377" s="18" t="s">
        <v>32</v>
      </c>
      <c r="M377" s="18">
        <v>288</v>
      </c>
      <c r="N377" s="18" t="s">
        <v>33</v>
      </c>
      <c r="O377" s="1">
        <v>0.45</v>
      </c>
      <c r="Q377" s="9"/>
      <c r="R377" s="9"/>
      <c r="W377" s="9"/>
      <c r="X377" s="2" t="s">
        <v>677</v>
      </c>
    </row>
    <row r="378" spans="1:24">
      <c r="A378" s="3" t="s">
        <v>231</v>
      </c>
      <c r="B378" s="17">
        <v>2007</v>
      </c>
      <c r="C378" s="3" t="s">
        <v>63</v>
      </c>
      <c r="D378" s="4" t="s">
        <v>683</v>
      </c>
      <c r="E378" s="4" t="s">
        <v>684</v>
      </c>
      <c r="F378" s="1">
        <v>16.6</v>
      </c>
      <c r="G378" s="1">
        <v>1678</v>
      </c>
      <c r="H378" s="20" t="s">
        <v>496</v>
      </c>
      <c r="I378" s="31" t="s">
        <v>68</v>
      </c>
      <c r="J378" s="30" t="s">
        <v>31</v>
      </c>
      <c r="K378" s="1">
        <v>18</v>
      </c>
      <c r="L378" s="18" t="s">
        <v>32</v>
      </c>
      <c r="M378" s="18">
        <v>338</v>
      </c>
      <c r="N378" s="18" t="s">
        <v>33</v>
      </c>
      <c r="O378" s="1">
        <v>0.39</v>
      </c>
      <c r="Q378" s="9"/>
      <c r="R378" s="9"/>
      <c r="W378" s="9"/>
      <c r="X378" s="2" t="s">
        <v>677</v>
      </c>
    </row>
    <row r="379" spans="1:24">
      <c r="A379" s="3" t="s">
        <v>231</v>
      </c>
      <c r="B379" s="17">
        <v>2007</v>
      </c>
      <c r="C379" s="3" t="s">
        <v>63</v>
      </c>
      <c r="D379" s="4" t="s">
        <v>683</v>
      </c>
      <c r="E379" s="4" t="s">
        <v>684</v>
      </c>
      <c r="F379" s="1">
        <v>16.6</v>
      </c>
      <c r="G379" s="1">
        <v>1678</v>
      </c>
      <c r="H379" s="20" t="s">
        <v>496</v>
      </c>
      <c r="I379" s="31" t="s">
        <v>68</v>
      </c>
      <c r="J379" s="30" t="s">
        <v>31</v>
      </c>
      <c r="K379" s="1">
        <v>18</v>
      </c>
      <c r="L379" s="18" t="s">
        <v>32</v>
      </c>
      <c r="M379" s="18">
        <v>288</v>
      </c>
      <c r="N379" s="18" t="s">
        <v>33</v>
      </c>
      <c r="O379" s="1">
        <v>0.46</v>
      </c>
      <c r="Q379" s="9"/>
      <c r="R379" s="9"/>
      <c r="W379" s="9"/>
      <c r="X379" s="2" t="s">
        <v>677</v>
      </c>
    </row>
    <row r="380" spans="1:24">
      <c r="A380" s="3" t="s">
        <v>231</v>
      </c>
      <c r="B380" s="17">
        <v>2007</v>
      </c>
      <c r="C380" s="3" t="s">
        <v>63</v>
      </c>
      <c r="D380" s="4" t="s">
        <v>685</v>
      </c>
      <c r="E380" s="4" t="s">
        <v>686</v>
      </c>
      <c r="F380" s="1">
        <v>16.7</v>
      </c>
      <c r="G380" s="1">
        <v>1681</v>
      </c>
      <c r="H380" s="20" t="s">
        <v>496</v>
      </c>
      <c r="I380" s="31" t="s">
        <v>68</v>
      </c>
      <c r="J380" s="30" t="s">
        <v>31</v>
      </c>
      <c r="K380" s="1">
        <v>18</v>
      </c>
      <c r="L380" s="18" t="s">
        <v>32</v>
      </c>
      <c r="M380" s="18">
        <v>338</v>
      </c>
      <c r="N380" s="18" t="s">
        <v>33</v>
      </c>
      <c r="O380" s="1">
        <v>0.81</v>
      </c>
      <c r="Q380" s="9"/>
      <c r="R380" s="9"/>
      <c r="W380" s="9"/>
      <c r="X380" s="2" t="s">
        <v>677</v>
      </c>
    </row>
    <row r="381" spans="1:24">
      <c r="A381" s="3" t="s">
        <v>231</v>
      </c>
      <c r="B381" s="17">
        <v>2007</v>
      </c>
      <c r="C381" s="3" t="s">
        <v>63</v>
      </c>
      <c r="D381" s="4" t="s">
        <v>685</v>
      </c>
      <c r="E381" s="4" t="s">
        <v>686</v>
      </c>
      <c r="F381" s="1">
        <v>16.7</v>
      </c>
      <c r="G381" s="1">
        <v>1681</v>
      </c>
      <c r="H381" s="20" t="s">
        <v>496</v>
      </c>
      <c r="I381" s="31" t="s">
        <v>68</v>
      </c>
      <c r="J381" s="30" t="s">
        <v>31</v>
      </c>
      <c r="K381" s="1">
        <v>18</v>
      </c>
      <c r="L381" s="18" t="s">
        <v>32</v>
      </c>
      <c r="M381" s="18">
        <v>288</v>
      </c>
      <c r="N381" s="18" t="s">
        <v>33</v>
      </c>
      <c r="O381" s="1">
        <v>1.06</v>
      </c>
      <c r="Q381" s="9"/>
      <c r="R381" s="9"/>
      <c r="W381" s="9"/>
      <c r="X381" s="2" t="s">
        <v>677</v>
      </c>
    </row>
    <row r="382" spans="1:24">
      <c r="A382" s="3" t="s">
        <v>219</v>
      </c>
      <c r="B382" s="17">
        <v>2010</v>
      </c>
      <c r="C382" s="3" t="s">
        <v>59</v>
      </c>
      <c r="D382" s="4" t="s">
        <v>687</v>
      </c>
      <c r="E382" s="4" t="s">
        <v>688</v>
      </c>
      <c r="F382" s="1">
        <v>14.5</v>
      </c>
      <c r="G382" s="1">
        <v>640.9</v>
      </c>
      <c r="H382" s="18" t="s">
        <v>29</v>
      </c>
      <c r="I382" s="17" t="s">
        <v>30</v>
      </c>
      <c r="J382" s="30" t="s">
        <v>31</v>
      </c>
      <c r="K382" s="1">
        <v>18</v>
      </c>
      <c r="L382" s="18" t="s">
        <v>117</v>
      </c>
      <c r="M382" s="18">
        <v>353</v>
      </c>
      <c r="N382" s="18" t="s">
        <v>33</v>
      </c>
      <c r="O382" s="1">
        <v>0.51</v>
      </c>
      <c r="Q382" s="9"/>
      <c r="R382" s="9"/>
      <c r="W382" s="9"/>
      <c r="X382" s="2" t="s">
        <v>689</v>
      </c>
    </row>
    <row r="383" spans="1:24">
      <c r="A383" s="3" t="s">
        <v>219</v>
      </c>
      <c r="B383" s="17">
        <v>2010</v>
      </c>
      <c r="C383" s="3" t="s">
        <v>59</v>
      </c>
      <c r="D383" s="4" t="s">
        <v>687</v>
      </c>
      <c r="E383" s="4" t="s">
        <v>688</v>
      </c>
      <c r="F383" s="1">
        <v>14.5</v>
      </c>
      <c r="G383" s="1">
        <v>640.9</v>
      </c>
      <c r="H383" s="18" t="s">
        <v>29</v>
      </c>
      <c r="I383" s="17" t="s">
        <v>30</v>
      </c>
      <c r="J383" s="30" t="s">
        <v>31</v>
      </c>
      <c r="K383" s="1">
        <v>18</v>
      </c>
      <c r="L383" s="18" t="s">
        <v>32</v>
      </c>
      <c r="M383" s="18">
        <v>353</v>
      </c>
      <c r="N383" s="18" t="s">
        <v>33</v>
      </c>
      <c r="O383" s="1">
        <v>0</v>
      </c>
      <c r="Q383" s="9"/>
      <c r="R383" s="9"/>
      <c r="W383" s="9"/>
      <c r="X383" s="2" t="s">
        <v>689</v>
      </c>
    </row>
    <row r="384" spans="1:24">
      <c r="A384" s="3" t="s">
        <v>219</v>
      </c>
      <c r="B384" s="17">
        <v>2010</v>
      </c>
      <c r="C384" s="3" t="s">
        <v>63</v>
      </c>
      <c r="D384" s="4" t="s">
        <v>690</v>
      </c>
      <c r="E384" s="4" t="s">
        <v>691</v>
      </c>
      <c r="F384" s="1">
        <v>18</v>
      </c>
      <c r="G384" s="1">
        <v>1250</v>
      </c>
      <c r="H384" s="18" t="s">
        <v>29</v>
      </c>
      <c r="I384" s="17" t="s">
        <v>40</v>
      </c>
      <c r="J384" s="30" t="s">
        <v>69</v>
      </c>
      <c r="K384" s="1">
        <v>19</v>
      </c>
      <c r="L384" s="18" t="s">
        <v>117</v>
      </c>
      <c r="M384" s="18">
        <v>300</v>
      </c>
      <c r="N384" s="18" t="s">
        <v>33</v>
      </c>
      <c r="O384" s="1">
        <v>0.5</v>
      </c>
      <c r="P384" s="8">
        <v>-0.1353</v>
      </c>
      <c r="Q384" s="9">
        <v>0.19</v>
      </c>
      <c r="R384" s="9"/>
      <c r="W384" s="9"/>
      <c r="X384" s="2" t="s">
        <v>689</v>
      </c>
    </row>
    <row r="385" spans="1:24">
      <c r="A385" s="3" t="s">
        <v>219</v>
      </c>
      <c r="B385" s="17">
        <v>2010</v>
      </c>
      <c r="C385" s="3" t="s">
        <v>63</v>
      </c>
      <c r="D385" s="4" t="s">
        <v>690</v>
      </c>
      <c r="E385" s="4" t="s">
        <v>691</v>
      </c>
      <c r="F385" s="1">
        <v>18</v>
      </c>
      <c r="G385" s="1">
        <v>1250</v>
      </c>
      <c r="H385" s="20" t="s">
        <v>29</v>
      </c>
      <c r="I385" s="31" t="s">
        <v>40</v>
      </c>
      <c r="J385" s="30" t="s">
        <v>69</v>
      </c>
      <c r="K385" s="1">
        <v>19</v>
      </c>
      <c r="L385" s="18" t="s">
        <v>32</v>
      </c>
      <c r="M385" s="18">
        <v>300</v>
      </c>
      <c r="N385" s="18" t="s">
        <v>33</v>
      </c>
      <c r="O385" s="1">
        <v>0.01</v>
      </c>
      <c r="P385" s="8">
        <v>-0.1743</v>
      </c>
      <c r="Q385" s="9">
        <v>0.17</v>
      </c>
      <c r="R385" s="9"/>
      <c r="W385" s="9"/>
      <c r="X385" s="2" t="s">
        <v>689</v>
      </c>
    </row>
    <row r="386" spans="1:24">
      <c r="A386" s="3" t="s">
        <v>219</v>
      </c>
      <c r="B386" s="17">
        <v>2010</v>
      </c>
      <c r="C386" s="3" t="s">
        <v>46</v>
      </c>
      <c r="D386" s="4" t="s">
        <v>47</v>
      </c>
      <c r="E386" s="4" t="s">
        <v>48</v>
      </c>
      <c r="F386" s="1" t="s">
        <v>692</v>
      </c>
      <c r="G386" s="1" t="s">
        <v>50</v>
      </c>
      <c r="H386" s="20" t="s">
        <v>51</v>
      </c>
      <c r="I386" s="17" t="s">
        <v>30</v>
      </c>
      <c r="J386" s="30" t="s">
        <v>41</v>
      </c>
      <c r="K386" s="1">
        <v>19</v>
      </c>
      <c r="L386" s="18" t="s">
        <v>117</v>
      </c>
      <c r="M386" s="18">
        <v>165</v>
      </c>
      <c r="N386" s="18" t="s">
        <v>33</v>
      </c>
      <c r="O386" s="1">
        <v>0.36</v>
      </c>
      <c r="Q386" s="9"/>
      <c r="R386" s="9"/>
      <c r="W386" s="9"/>
      <c r="X386" s="2" t="s">
        <v>689</v>
      </c>
    </row>
    <row r="387" spans="1:24">
      <c r="A387" s="3" t="s">
        <v>693</v>
      </c>
      <c r="B387" s="17">
        <v>1994</v>
      </c>
      <c r="C387" s="3" t="s">
        <v>94</v>
      </c>
      <c r="D387" s="4" t="s">
        <v>694</v>
      </c>
      <c r="E387" s="4" t="s">
        <v>695</v>
      </c>
      <c r="F387" s="1">
        <v>14.1</v>
      </c>
      <c r="G387" s="1">
        <v>1042.2</v>
      </c>
      <c r="H387" s="20" t="s">
        <v>55</v>
      </c>
      <c r="I387" s="4" t="s">
        <v>648</v>
      </c>
      <c r="J387" s="30" t="s">
        <v>55</v>
      </c>
      <c r="K387" s="1">
        <v>0.53</v>
      </c>
      <c r="L387" s="18" t="s">
        <v>42</v>
      </c>
      <c r="M387" s="18">
        <v>225</v>
      </c>
      <c r="N387" s="18" t="s">
        <v>33</v>
      </c>
      <c r="O387" s="1">
        <v>0.94</v>
      </c>
      <c r="P387" s="8">
        <v>0.8706</v>
      </c>
      <c r="Q387" s="9">
        <v>0.07</v>
      </c>
      <c r="R387" s="9">
        <v>1.4278</v>
      </c>
      <c r="W387" s="9">
        <v>-0.06</v>
      </c>
      <c r="X387" s="2" t="s">
        <v>696</v>
      </c>
    </row>
    <row r="388" ht="18.75" spans="1:24">
      <c r="A388" s="3" t="s">
        <v>693</v>
      </c>
      <c r="B388" s="17">
        <v>2000</v>
      </c>
      <c r="C388" s="3" t="s">
        <v>94</v>
      </c>
      <c r="D388" s="4" t="s">
        <v>697</v>
      </c>
      <c r="E388" s="4" t="s">
        <v>698</v>
      </c>
      <c r="F388" s="1">
        <v>15.6</v>
      </c>
      <c r="G388" s="1">
        <v>1088.2</v>
      </c>
      <c r="H388" s="20" t="s">
        <v>97</v>
      </c>
      <c r="I388" s="31" t="s">
        <v>68</v>
      </c>
      <c r="J388" s="30" t="s">
        <v>123</v>
      </c>
      <c r="K388" s="1">
        <v>0.33</v>
      </c>
      <c r="L388" s="18" t="s">
        <v>42</v>
      </c>
      <c r="M388" s="18">
        <v>28.56</v>
      </c>
      <c r="N388" s="18" t="s">
        <v>56</v>
      </c>
      <c r="O388" s="1">
        <v>-0.02</v>
      </c>
      <c r="Q388" s="9"/>
      <c r="R388" s="9"/>
      <c r="S388" s="9">
        <v>1.06</v>
      </c>
      <c r="T388" s="9">
        <v>0.08</v>
      </c>
      <c r="W388" s="9"/>
      <c r="X388" s="2" t="s">
        <v>696</v>
      </c>
    </row>
    <row r="389" ht="18.75" spans="1:24">
      <c r="A389" s="3" t="s">
        <v>88</v>
      </c>
      <c r="B389" s="17">
        <v>1997</v>
      </c>
      <c r="C389" s="3" t="s">
        <v>94</v>
      </c>
      <c r="D389" s="4" t="s">
        <v>697</v>
      </c>
      <c r="E389" s="4" t="s">
        <v>698</v>
      </c>
      <c r="F389" s="1">
        <v>15.6</v>
      </c>
      <c r="G389" s="1">
        <v>1088.2</v>
      </c>
      <c r="H389" s="20" t="s">
        <v>55</v>
      </c>
      <c r="I389" s="17" t="s">
        <v>40</v>
      </c>
      <c r="J389" s="30" t="s">
        <v>123</v>
      </c>
      <c r="K389" s="1">
        <v>0.5</v>
      </c>
      <c r="L389" s="18" t="s">
        <v>42</v>
      </c>
      <c r="M389" s="18">
        <v>225</v>
      </c>
      <c r="N389" s="18" t="s">
        <v>56</v>
      </c>
      <c r="O389" s="1">
        <v>0.03</v>
      </c>
      <c r="Q389" s="9"/>
      <c r="R389" s="9"/>
      <c r="S389" s="9">
        <v>1.25</v>
      </c>
      <c r="T389" s="9">
        <v>0.07</v>
      </c>
      <c r="W389" s="9"/>
      <c r="X389" s="2" t="s">
        <v>699</v>
      </c>
    </row>
    <row r="390" spans="1:24">
      <c r="A390" s="3" t="s">
        <v>247</v>
      </c>
      <c r="B390" s="17">
        <v>2017</v>
      </c>
      <c r="C390" s="3" t="s">
        <v>72</v>
      </c>
      <c r="D390" s="4" t="s">
        <v>700</v>
      </c>
      <c r="E390" s="4" t="s">
        <v>701</v>
      </c>
      <c r="F390" s="1">
        <v>17.8</v>
      </c>
      <c r="G390" s="1">
        <v>1662</v>
      </c>
      <c r="H390" s="20" t="s">
        <v>496</v>
      </c>
      <c r="I390" s="31" t="s">
        <v>68</v>
      </c>
      <c r="J390" s="30" t="s">
        <v>31</v>
      </c>
      <c r="K390" s="1">
        <v>1.4</v>
      </c>
      <c r="L390" s="18" t="s">
        <v>42</v>
      </c>
      <c r="M390" s="18">
        <v>135</v>
      </c>
      <c r="N390" s="18" t="s">
        <v>33</v>
      </c>
      <c r="O390" s="1">
        <v>0.01</v>
      </c>
      <c r="Q390" s="9"/>
      <c r="R390" s="9">
        <v>1.0378</v>
      </c>
      <c r="S390" s="9">
        <v>0.74</v>
      </c>
      <c r="T390" s="9">
        <v>0.15</v>
      </c>
      <c r="W390" s="9"/>
      <c r="X390" s="2" t="s">
        <v>702</v>
      </c>
    </row>
    <row r="391" spans="1:24">
      <c r="A391" s="3" t="s">
        <v>247</v>
      </c>
      <c r="B391" s="17">
        <v>2017</v>
      </c>
      <c r="C391" s="3" t="s">
        <v>72</v>
      </c>
      <c r="D391" s="4" t="s">
        <v>700</v>
      </c>
      <c r="E391" s="4" t="s">
        <v>701</v>
      </c>
      <c r="F391" s="1">
        <v>17.8</v>
      </c>
      <c r="G391" s="1">
        <v>1662</v>
      </c>
      <c r="H391" s="20" t="s">
        <v>496</v>
      </c>
      <c r="I391" s="31" t="s">
        <v>68</v>
      </c>
      <c r="J391" s="30" t="s">
        <v>31</v>
      </c>
      <c r="K391" s="1">
        <v>1.4</v>
      </c>
      <c r="L391" s="18" t="s">
        <v>42</v>
      </c>
      <c r="M391" s="18">
        <v>135</v>
      </c>
      <c r="N391" s="18" t="s">
        <v>33</v>
      </c>
      <c r="O391" s="1">
        <v>0.01</v>
      </c>
      <c r="Q391" s="9"/>
      <c r="R391" s="9">
        <v>1.2066</v>
      </c>
      <c r="S391" s="9">
        <v>0.13</v>
      </c>
      <c r="T391" s="9">
        <v>-0.05</v>
      </c>
      <c r="W391" s="9"/>
      <c r="X391" s="2" t="s">
        <v>702</v>
      </c>
    </row>
    <row r="392" spans="1:24">
      <c r="A392" s="3" t="s">
        <v>247</v>
      </c>
      <c r="B392" s="17">
        <v>2017</v>
      </c>
      <c r="C392" s="3" t="s">
        <v>72</v>
      </c>
      <c r="D392" s="4" t="s">
        <v>700</v>
      </c>
      <c r="E392" s="4" t="s">
        <v>701</v>
      </c>
      <c r="F392" s="1">
        <v>17.8</v>
      </c>
      <c r="G392" s="1">
        <v>1662</v>
      </c>
      <c r="H392" s="20" t="s">
        <v>496</v>
      </c>
      <c r="I392" s="31" t="s">
        <v>68</v>
      </c>
      <c r="J392" s="30" t="s">
        <v>31</v>
      </c>
      <c r="K392" s="1">
        <v>1.4</v>
      </c>
      <c r="L392" s="18" t="s">
        <v>42</v>
      </c>
      <c r="M392" s="18">
        <v>135</v>
      </c>
      <c r="N392" s="18" t="s">
        <v>33</v>
      </c>
      <c r="O392" s="1">
        <v>0.02</v>
      </c>
      <c r="Q392" s="9"/>
      <c r="R392" s="9">
        <v>0.7364</v>
      </c>
      <c r="S392" s="9">
        <v>0.43</v>
      </c>
      <c r="T392" s="9">
        <v>-0.03</v>
      </c>
      <c r="W392" s="9"/>
      <c r="X392" s="2" t="s">
        <v>702</v>
      </c>
    </row>
    <row r="393" ht="18.75" spans="1:24">
      <c r="A393" s="3" t="s">
        <v>165</v>
      </c>
      <c r="B393" s="17">
        <v>2017</v>
      </c>
      <c r="C393" s="3" t="s">
        <v>703</v>
      </c>
      <c r="D393" s="4" t="s">
        <v>704</v>
      </c>
      <c r="E393" s="4" t="s">
        <v>705</v>
      </c>
      <c r="F393" s="1" t="s">
        <v>706</v>
      </c>
      <c r="G393" s="1" t="s">
        <v>707</v>
      </c>
      <c r="H393" s="20" t="s">
        <v>55</v>
      </c>
      <c r="I393" s="31" t="s">
        <v>708</v>
      </c>
      <c r="J393" s="30" t="s">
        <v>55</v>
      </c>
      <c r="K393" s="1">
        <v>0.42</v>
      </c>
      <c r="L393" s="18" t="s">
        <v>42</v>
      </c>
      <c r="M393" s="18">
        <v>25</v>
      </c>
      <c r="N393" s="18" t="s">
        <v>286</v>
      </c>
      <c r="O393" s="1">
        <v>0.17</v>
      </c>
      <c r="P393" s="8">
        <v>0.33</v>
      </c>
      <c r="Q393" s="9">
        <v>-0.16</v>
      </c>
      <c r="R393" s="9">
        <v>0.0836</v>
      </c>
      <c r="S393" s="9">
        <v>0.42</v>
      </c>
      <c r="T393" s="9">
        <v>0.4</v>
      </c>
      <c r="V393" s="9">
        <v>-0.01</v>
      </c>
      <c r="W393" s="9">
        <v>0.03</v>
      </c>
      <c r="X393" s="2" t="s">
        <v>709</v>
      </c>
    </row>
    <row r="394" ht="18.75" spans="1:24">
      <c r="A394" s="3" t="s">
        <v>165</v>
      </c>
      <c r="B394" s="17">
        <v>2017</v>
      </c>
      <c r="C394" s="3" t="s">
        <v>703</v>
      </c>
      <c r="D394" s="4" t="s">
        <v>704</v>
      </c>
      <c r="E394" s="4" t="s">
        <v>705</v>
      </c>
      <c r="F394" s="1" t="s">
        <v>706</v>
      </c>
      <c r="G394" s="1" t="s">
        <v>707</v>
      </c>
      <c r="H394" s="20" t="s">
        <v>55</v>
      </c>
      <c r="I394" s="31" t="s">
        <v>708</v>
      </c>
      <c r="J394" s="30" t="s">
        <v>55</v>
      </c>
      <c r="K394" s="1">
        <v>0.42</v>
      </c>
      <c r="L394" s="18" t="s">
        <v>42</v>
      </c>
      <c r="M394" s="18">
        <v>50</v>
      </c>
      <c r="N394" s="18" t="s">
        <v>286</v>
      </c>
      <c r="O394" s="1">
        <v>-0.03</v>
      </c>
      <c r="P394" s="8">
        <v>0.0077</v>
      </c>
      <c r="Q394" s="9">
        <v>-0.04</v>
      </c>
      <c r="R394" s="9">
        <v>0.3229</v>
      </c>
      <c r="S394" s="9">
        <v>0.39</v>
      </c>
      <c r="T394" s="9">
        <v>0.81</v>
      </c>
      <c r="V394" s="9">
        <v>-0.01</v>
      </c>
      <c r="W394" s="9">
        <v>-0.25</v>
      </c>
      <c r="X394" s="2" t="s">
        <v>709</v>
      </c>
    </row>
    <row r="395" ht="18.75" spans="1:24">
      <c r="A395" s="3" t="s">
        <v>165</v>
      </c>
      <c r="B395" s="17">
        <v>2017</v>
      </c>
      <c r="C395" s="3" t="s">
        <v>703</v>
      </c>
      <c r="D395" s="4" t="s">
        <v>704</v>
      </c>
      <c r="E395" s="4" t="s">
        <v>705</v>
      </c>
      <c r="F395" s="1" t="s">
        <v>706</v>
      </c>
      <c r="G395" s="1" t="s">
        <v>707</v>
      </c>
      <c r="H395" s="20" t="s">
        <v>55</v>
      </c>
      <c r="I395" s="31" t="s">
        <v>708</v>
      </c>
      <c r="J395" s="30" t="s">
        <v>55</v>
      </c>
      <c r="K395" s="1">
        <v>0.42</v>
      </c>
      <c r="L395" s="18" t="s">
        <v>42</v>
      </c>
      <c r="M395" s="18">
        <v>100</v>
      </c>
      <c r="N395" s="18" t="s">
        <v>286</v>
      </c>
      <c r="O395" s="1">
        <v>0.05</v>
      </c>
      <c r="P395" s="8">
        <v>0.2573</v>
      </c>
      <c r="Q395" s="9">
        <v>-0.2</v>
      </c>
      <c r="R395" s="9">
        <v>0.4187</v>
      </c>
      <c r="S395" s="9">
        <v>0.44</v>
      </c>
      <c r="T395" s="9">
        <v>1.49</v>
      </c>
      <c r="V395" s="9">
        <v>-0.04</v>
      </c>
      <c r="W395" s="9">
        <v>-0.27</v>
      </c>
      <c r="X395" s="2" t="s">
        <v>709</v>
      </c>
    </row>
    <row r="396" ht="18.75" spans="1:24">
      <c r="A396" s="3" t="s">
        <v>165</v>
      </c>
      <c r="B396" s="17">
        <v>2017</v>
      </c>
      <c r="C396" s="3" t="s">
        <v>703</v>
      </c>
      <c r="D396" s="4" t="s">
        <v>704</v>
      </c>
      <c r="E396" s="4" t="s">
        <v>705</v>
      </c>
      <c r="F396" s="1" t="s">
        <v>706</v>
      </c>
      <c r="G396" s="1" t="s">
        <v>707</v>
      </c>
      <c r="H396" s="20" t="s">
        <v>55</v>
      </c>
      <c r="I396" s="31" t="s">
        <v>708</v>
      </c>
      <c r="J396" s="30" t="s">
        <v>55</v>
      </c>
      <c r="K396" s="1">
        <v>0.42</v>
      </c>
      <c r="L396" s="18" t="s">
        <v>42</v>
      </c>
      <c r="M396" s="18">
        <v>200</v>
      </c>
      <c r="N396" s="18" t="s">
        <v>286</v>
      </c>
      <c r="O396" s="1">
        <v>-0.19</v>
      </c>
      <c r="P396" s="8">
        <v>-0.0073</v>
      </c>
      <c r="Q396" s="9">
        <v>-0.18</v>
      </c>
      <c r="R396" s="9">
        <v>0.5167</v>
      </c>
      <c r="S396" s="9">
        <v>0.39</v>
      </c>
      <c r="T396" s="9">
        <v>1.81</v>
      </c>
      <c r="V396" s="9">
        <v>-0.08</v>
      </c>
      <c r="W396" s="9">
        <v>-0.05</v>
      </c>
      <c r="X396" s="2" t="s">
        <v>709</v>
      </c>
    </row>
    <row r="397" ht="18.75" spans="1:24">
      <c r="A397" s="3" t="s">
        <v>165</v>
      </c>
      <c r="B397" s="17">
        <v>2017</v>
      </c>
      <c r="C397" s="3" t="s">
        <v>703</v>
      </c>
      <c r="D397" s="4" t="s">
        <v>704</v>
      </c>
      <c r="E397" s="4" t="s">
        <v>705</v>
      </c>
      <c r="F397" s="1" t="s">
        <v>706</v>
      </c>
      <c r="G397" s="1" t="s">
        <v>707</v>
      </c>
      <c r="H397" s="20" t="s">
        <v>55</v>
      </c>
      <c r="I397" s="31" t="s">
        <v>708</v>
      </c>
      <c r="J397" s="30" t="s">
        <v>55</v>
      </c>
      <c r="K397" s="1">
        <v>0.42</v>
      </c>
      <c r="L397" s="18" t="s">
        <v>42</v>
      </c>
      <c r="M397" s="18">
        <v>400</v>
      </c>
      <c r="N397" s="18" t="s">
        <v>286</v>
      </c>
      <c r="O397" s="1">
        <v>0.75</v>
      </c>
      <c r="P397" s="8">
        <v>0.8676</v>
      </c>
      <c r="Q397" s="9">
        <v>-0.12</v>
      </c>
      <c r="R397" s="9">
        <v>0.845</v>
      </c>
      <c r="S397" s="9">
        <v>0.34</v>
      </c>
      <c r="T397" s="9">
        <v>0.48</v>
      </c>
      <c r="V397" s="9">
        <v>-0.01</v>
      </c>
      <c r="W397" s="9">
        <v>-0.16</v>
      </c>
      <c r="X397" s="2" t="s">
        <v>709</v>
      </c>
    </row>
    <row r="398" ht="18.75" spans="1:24">
      <c r="A398" s="3" t="s">
        <v>165</v>
      </c>
      <c r="B398" s="17">
        <v>2017</v>
      </c>
      <c r="C398" s="3" t="s">
        <v>703</v>
      </c>
      <c r="D398" s="4" t="s">
        <v>704</v>
      </c>
      <c r="E398" s="4" t="s">
        <v>705</v>
      </c>
      <c r="F398" s="1" t="s">
        <v>706</v>
      </c>
      <c r="G398" s="1" t="s">
        <v>707</v>
      </c>
      <c r="H398" s="20" t="s">
        <v>55</v>
      </c>
      <c r="I398" s="31" t="s">
        <v>708</v>
      </c>
      <c r="J398" s="30" t="s">
        <v>55</v>
      </c>
      <c r="K398" s="1">
        <v>0.42</v>
      </c>
      <c r="L398" s="18" t="s">
        <v>42</v>
      </c>
      <c r="M398" s="18">
        <v>800</v>
      </c>
      <c r="N398" s="18" t="s">
        <v>286</v>
      </c>
      <c r="O398" s="1">
        <v>0.04</v>
      </c>
      <c r="P398" s="8">
        <v>0.1528</v>
      </c>
      <c r="Q398" s="9">
        <v>-0.12</v>
      </c>
      <c r="R398" s="9">
        <v>0.9971</v>
      </c>
      <c r="S398" s="9">
        <v>0.5</v>
      </c>
      <c r="T398" s="9">
        <v>0.6</v>
      </c>
      <c r="V398" s="9">
        <v>-0.09</v>
      </c>
      <c r="W398" s="9">
        <v>-0.28</v>
      </c>
      <c r="X398" s="2" t="s">
        <v>709</v>
      </c>
    </row>
    <row r="399" spans="1:25">
      <c r="A399" s="3" t="s">
        <v>247</v>
      </c>
      <c r="B399" s="17">
        <v>2017</v>
      </c>
      <c r="C399" s="3" t="s">
        <v>236</v>
      </c>
      <c r="D399" s="4" t="s">
        <v>710</v>
      </c>
      <c r="E399" s="4" t="s">
        <v>711</v>
      </c>
      <c r="F399" s="1">
        <v>15.9</v>
      </c>
      <c r="G399" s="1">
        <v>1012.4</v>
      </c>
      <c r="H399" s="20" t="s">
        <v>97</v>
      </c>
      <c r="I399" s="31" t="s">
        <v>40</v>
      </c>
      <c r="J399" s="30" t="s">
        <v>31</v>
      </c>
      <c r="K399" s="1">
        <v>1</v>
      </c>
      <c r="L399" s="18" t="s">
        <v>42</v>
      </c>
      <c r="M399" s="18">
        <v>300</v>
      </c>
      <c r="N399" s="18" t="s">
        <v>33</v>
      </c>
      <c r="O399" s="1">
        <v>0.93</v>
      </c>
      <c r="P399" s="8">
        <v>0.7747</v>
      </c>
      <c r="Q399" s="9">
        <v>0.16</v>
      </c>
      <c r="R399" s="9">
        <v>0.4757</v>
      </c>
      <c r="S399" s="9">
        <v>0.78</v>
      </c>
      <c r="T399" s="9">
        <v>0.63</v>
      </c>
      <c r="W399" s="9"/>
      <c r="X399" s="2" t="s">
        <v>712</v>
      </c>
      <c r="Y399" s="2" t="s">
        <v>713</v>
      </c>
    </row>
    <row r="400" spans="1:24">
      <c r="A400" s="3" t="s">
        <v>247</v>
      </c>
      <c r="B400" s="17">
        <v>2017</v>
      </c>
      <c r="C400" s="3" t="s">
        <v>236</v>
      </c>
      <c r="D400" s="4" t="s">
        <v>710</v>
      </c>
      <c r="E400" s="4" t="s">
        <v>711</v>
      </c>
      <c r="F400" s="1">
        <v>15.9</v>
      </c>
      <c r="G400" s="1">
        <v>1012.4</v>
      </c>
      <c r="H400" s="20" t="s">
        <v>97</v>
      </c>
      <c r="I400" s="31" t="s">
        <v>40</v>
      </c>
      <c r="J400" s="30" t="s">
        <v>31</v>
      </c>
      <c r="K400" s="1">
        <v>1</v>
      </c>
      <c r="L400" s="18" t="s">
        <v>42</v>
      </c>
      <c r="M400" s="18">
        <v>300</v>
      </c>
      <c r="N400" s="18" t="s">
        <v>55</v>
      </c>
      <c r="O400" s="1">
        <v>1.05</v>
      </c>
      <c r="P400" s="8">
        <v>0.8913</v>
      </c>
      <c r="Q400" s="9">
        <v>0.16</v>
      </c>
      <c r="R400" s="9">
        <v>0.597</v>
      </c>
      <c r="S400" s="9">
        <v>0.81</v>
      </c>
      <c r="T400" s="9">
        <v>0.85</v>
      </c>
      <c r="W400" s="9"/>
      <c r="X400" s="2" t="s">
        <v>712</v>
      </c>
    </row>
    <row r="401" spans="1:24">
      <c r="A401" s="3" t="s">
        <v>247</v>
      </c>
      <c r="B401" s="17">
        <v>2017</v>
      </c>
      <c r="C401" s="3" t="s">
        <v>236</v>
      </c>
      <c r="D401" s="4" t="s">
        <v>710</v>
      </c>
      <c r="E401" s="4" t="s">
        <v>711</v>
      </c>
      <c r="F401" s="1">
        <v>15.9</v>
      </c>
      <c r="G401" s="1">
        <v>1012.4</v>
      </c>
      <c r="H401" s="20" t="s">
        <v>97</v>
      </c>
      <c r="I401" s="31" t="s">
        <v>40</v>
      </c>
      <c r="J401" s="30" t="s">
        <v>31</v>
      </c>
      <c r="K401" s="1">
        <v>1</v>
      </c>
      <c r="L401" s="18" t="s">
        <v>42</v>
      </c>
      <c r="M401" s="18">
        <v>300</v>
      </c>
      <c r="N401" s="18" t="s">
        <v>55</v>
      </c>
      <c r="O401" s="1">
        <v>1.05</v>
      </c>
      <c r="P401" s="8">
        <v>0.875</v>
      </c>
      <c r="Q401" s="9">
        <v>0.17</v>
      </c>
      <c r="R401" s="9">
        <v>0.6368</v>
      </c>
      <c r="S401" s="9">
        <v>0.67</v>
      </c>
      <c r="T401" s="9">
        <v>0.99</v>
      </c>
      <c r="W401" s="9"/>
      <c r="X401" s="2" t="s">
        <v>712</v>
      </c>
    </row>
    <row r="402" spans="1:24">
      <c r="A402" s="3" t="s">
        <v>247</v>
      </c>
      <c r="B402" s="17">
        <v>2017</v>
      </c>
      <c r="C402" s="3" t="s">
        <v>236</v>
      </c>
      <c r="D402" s="4" t="s">
        <v>710</v>
      </c>
      <c r="E402" s="4" t="s">
        <v>711</v>
      </c>
      <c r="F402" s="1">
        <v>15.9</v>
      </c>
      <c r="G402" s="1">
        <v>1012.4</v>
      </c>
      <c r="H402" s="20" t="s">
        <v>97</v>
      </c>
      <c r="I402" s="31" t="s">
        <v>40</v>
      </c>
      <c r="J402" s="30" t="s">
        <v>31</v>
      </c>
      <c r="K402" s="1">
        <v>1</v>
      </c>
      <c r="L402" s="18" t="s">
        <v>42</v>
      </c>
      <c r="M402" s="18">
        <v>300</v>
      </c>
      <c r="N402" s="18" t="s">
        <v>55</v>
      </c>
      <c r="O402" s="1">
        <v>1.15</v>
      </c>
      <c r="P402" s="8">
        <v>0.9652</v>
      </c>
      <c r="Q402" s="9">
        <v>0.18</v>
      </c>
      <c r="R402" s="9">
        <v>0.8441</v>
      </c>
      <c r="S402" s="9">
        <v>0.65</v>
      </c>
      <c r="T402" s="9">
        <v>0.95</v>
      </c>
      <c r="W402" s="9"/>
      <c r="X402" s="2" t="s">
        <v>712</v>
      </c>
    </row>
    <row r="403" spans="1:24">
      <c r="A403" s="3" t="s">
        <v>247</v>
      </c>
      <c r="B403" s="17">
        <v>2017</v>
      </c>
      <c r="C403" s="3" t="s">
        <v>236</v>
      </c>
      <c r="D403" s="4" t="s">
        <v>710</v>
      </c>
      <c r="E403" s="4" t="s">
        <v>711</v>
      </c>
      <c r="F403" s="1">
        <v>15.9</v>
      </c>
      <c r="G403" s="1">
        <v>1012.4</v>
      </c>
      <c r="H403" s="20" t="s">
        <v>97</v>
      </c>
      <c r="I403" s="31" t="s">
        <v>40</v>
      </c>
      <c r="J403" s="30" t="s">
        <v>31</v>
      </c>
      <c r="K403" s="1">
        <v>1</v>
      </c>
      <c r="L403" s="18" t="s">
        <v>42</v>
      </c>
      <c r="M403" s="18">
        <v>300</v>
      </c>
      <c r="N403" s="18" t="s">
        <v>55</v>
      </c>
      <c r="O403" s="1">
        <v>1.18</v>
      </c>
      <c r="P403" s="8">
        <v>0.9983</v>
      </c>
      <c r="Q403" s="9">
        <v>0.18</v>
      </c>
      <c r="R403" s="9">
        <v>0.9712</v>
      </c>
      <c r="S403" s="9">
        <v>1.06</v>
      </c>
      <c r="T403" s="9">
        <v>0.56</v>
      </c>
      <c r="W403" s="9"/>
      <c r="X403" s="2" t="s">
        <v>712</v>
      </c>
    </row>
    <row r="404" spans="1:24">
      <c r="A404" s="3" t="s">
        <v>247</v>
      </c>
      <c r="B404" s="17">
        <v>2017</v>
      </c>
      <c r="C404" s="3" t="s">
        <v>236</v>
      </c>
      <c r="D404" s="4" t="s">
        <v>710</v>
      </c>
      <c r="E404" s="4" t="s">
        <v>711</v>
      </c>
      <c r="F404" s="1">
        <v>15.9</v>
      </c>
      <c r="G404" s="1">
        <v>1012.4</v>
      </c>
      <c r="H404" s="20" t="s">
        <v>97</v>
      </c>
      <c r="I404" s="31" t="s">
        <v>40</v>
      </c>
      <c r="J404" s="30" t="s">
        <v>31</v>
      </c>
      <c r="K404" s="1">
        <v>1</v>
      </c>
      <c r="L404" s="18" t="s">
        <v>42</v>
      </c>
      <c r="M404" s="18">
        <v>300</v>
      </c>
      <c r="N404" s="18" t="s">
        <v>55</v>
      </c>
      <c r="O404" s="1">
        <v>1.2</v>
      </c>
      <c r="P404" s="8">
        <v>1.0128</v>
      </c>
      <c r="Q404" s="9">
        <v>0.18</v>
      </c>
      <c r="R404" s="9">
        <v>0.9395</v>
      </c>
      <c r="S404" s="9">
        <v>1.06</v>
      </c>
      <c r="T404" s="9">
        <v>0.49</v>
      </c>
      <c r="W404" s="9"/>
      <c r="X404" s="2" t="s">
        <v>712</v>
      </c>
    </row>
    <row r="405" spans="1:24">
      <c r="A405" s="3" t="s">
        <v>247</v>
      </c>
      <c r="B405" s="17">
        <v>2017</v>
      </c>
      <c r="C405" s="3" t="s">
        <v>236</v>
      </c>
      <c r="D405" s="4" t="s">
        <v>710</v>
      </c>
      <c r="E405" s="4" t="s">
        <v>711</v>
      </c>
      <c r="F405" s="1">
        <v>15.9</v>
      </c>
      <c r="G405" s="1">
        <v>1012.4</v>
      </c>
      <c r="H405" s="20" t="s">
        <v>97</v>
      </c>
      <c r="I405" s="31" t="s">
        <v>68</v>
      </c>
      <c r="J405" s="30" t="s">
        <v>31</v>
      </c>
      <c r="K405" s="1">
        <v>1</v>
      </c>
      <c r="L405" s="18" t="s">
        <v>42</v>
      </c>
      <c r="M405" s="18">
        <v>300</v>
      </c>
      <c r="N405" s="18" t="s">
        <v>33</v>
      </c>
      <c r="O405" s="1">
        <v>1.01</v>
      </c>
      <c r="P405" s="8">
        <v>0.8285</v>
      </c>
      <c r="Q405" s="9">
        <v>0.18</v>
      </c>
      <c r="R405" s="9">
        <v>0.8001</v>
      </c>
      <c r="S405" s="9">
        <v>1.21</v>
      </c>
      <c r="T405" s="9">
        <v>0.64</v>
      </c>
      <c r="W405" s="9"/>
      <c r="X405" s="2" t="s">
        <v>712</v>
      </c>
    </row>
    <row r="406" spans="1:24">
      <c r="A406" s="3" t="s">
        <v>247</v>
      </c>
      <c r="B406" s="17">
        <v>2017</v>
      </c>
      <c r="C406" s="3" t="s">
        <v>236</v>
      </c>
      <c r="D406" s="4" t="s">
        <v>710</v>
      </c>
      <c r="E406" s="4" t="s">
        <v>711</v>
      </c>
      <c r="F406" s="1">
        <v>15.9</v>
      </c>
      <c r="G406" s="1">
        <v>1012.4</v>
      </c>
      <c r="H406" s="20" t="s">
        <v>97</v>
      </c>
      <c r="I406" s="31" t="s">
        <v>68</v>
      </c>
      <c r="J406" s="30" t="s">
        <v>31</v>
      </c>
      <c r="K406" s="1">
        <v>1</v>
      </c>
      <c r="L406" s="18" t="s">
        <v>42</v>
      </c>
      <c r="M406" s="18">
        <v>300</v>
      </c>
      <c r="N406" s="18" t="s">
        <v>55</v>
      </c>
      <c r="O406" s="1">
        <v>1.03</v>
      </c>
      <c r="P406" s="8">
        <v>0.8437</v>
      </c>
      <c r="Q406" s="9">
        <v>0.18</v>
      </c>
      <c r="R406" s="9">
        <v>0.7675</v>
      </c>
      <c r="S406" s="9">
        <v>1.28</v>
      </c>
      <c r="T406" s="9">
        <v>0.71</v>
      </c>
      <c r="W406" s="9"/>
      <c r="X406" s="2" t="s">
        <v>712</v>
      </c>
    </row>
    <row r="407" spans="1:24">
      <c r="A407" s="3" t="s">
        <v>247</v>
      </c>
      <c r="B407" s="17">
        <v>2017</v>
      </c>
      <c r="C407" s="3" t="s">
        <v>236</v>
      </c>
      <c r="D407" s="4" t="s">
        <v>710</v>
      </c>
      <c r="E407" s="4" t="s">
        <v>711</v>
      </c>
      <c r="F407" s="1">
        <v>15.9</v>
      </c>
      <c r="G407" s="1">
        <v>1012.4</v>
      </c>
      <c r="H407" s="20" t="s">
        <v>97</v>
      </c>
      <c r="I407" s="31" t="s">
        <v>68</v>
      </c>
      <c r="J407" s="30" t="s">
        <v>31</v>
      </c>
      <c r="K407" s="1">
        <v>1</v>
      </c>
      <c r="L407" s="18" t="s">
        <v>42</v>
      </c>
      <c r="M407" s="18">
        <v>300</v>
      </c>
      <c r="N407" s="18" t="s">
        <v>55</v>
      </c>
      <c r="O407" s="1">
        <v>1.06</v>
      </c>
      <c r="P407" s="8">
        <v>0.8593</v>
      </c>
      <c r="Q407" s="9">
        <v>0.2</v>
      </c>
      <c r="R407" s="9">
        <v>0.9207</v>
      </c>
      <c r="S407" s="9">
        <v>1.18</v>
      </c>
      <c r="T407" s="9">
        <v>0.66</v>
      </c>
      <c r="W407" s="9"/>
      <c r="X407" s="2" t="s">
        <v>712</v>
      </c>
    </row>
    <row r="408" spans="1:24">
      <c r="A408" s="3" t="s">
        <v>247</v>
      </c>
      <c r="B408" s="17">
        <v>2017</v>
      </c>
      <c r="C408" s="3" t="s">
        <v>236</v>
      </c>
      <c r="D408" s="4" t="s">
        <v>710</v>
      </c>
      <c r="E408" s="4" t="s">
        <v>711</v>
      </c>
      <c r="F408" s="1">
        <v>15.9</v>
      </c>
      <c r="G408" s="1">
        <v>1012.4</v>
      </c>
      <c r="H408" s="20" t="s">
        <v>97</v>
      </c>
      <c r="I408" s="31" t="s">
        <v>68</v>
      </c>
      <c r="J408" s="30" t="s">
        <v>31</v>
      </c>
      <c r="K408" s="1">
        <v>1</v>
      </c>
      <c r="L408" s="18" t="s">
        <v>42</v>
      </c>
      <c r="M408" s="18">
        <v>300</v>
      </c>
      <c r="N408" s="18" t="s">
        <v>55</v>
      </c>
      <c r="O408" s="1">
        <v>1.09</v>
      </c>
      <c r="P408" s="8">
        <v>0.8729</v>
      </c>
      <c r="Q408" s="9">
        <v>0.21</v>
      </c>
      <c r="R408" s="9">
        <v>0.9911</v>
      </c>
      <c r="S408" s="9">
        <v>1.12</v>
      </c>
      <c r="T408" s="9">
        <v>0.59</v>
      </c>
      <c r="W408" s="9"/>
      <c r="X408" s="2" t="s">
        <v>712</v>
      </c>
    </row>
    <row r="409" spans="1:24">
      <c r="A409" s="3" t="s">
        <v>247</v>
      </c>
      <c r="B409" s="17">
        <v>2017</v>
      </c>
      <c r="C409" s="3" t="s">
        <v>236</v>
      </c>
      <c r="D409" s="4" t="s">
        <v>710</v>
      </c>
      <c r="E409" s="4" t="s">
        <v>711</v>
      </c>
      <c r="F409" s="1">
        <v>15.9</v>
      </c>
      <c r="G409" s="1">
        <v>1012.4</v>
      </c>
      <c r="H409" s="20" t="s">
        <v>97</v>
      </c>
      <c r="I409" s="31" t="s">
        <v>68</v>
      </c>
      <c r="J409" s="30" t="s">
        <v>31</v>
      </c>
      <c r="K409" s="1">
        <v>1</v>
      </c>
      <c r="L409" s="18" t="s">
        <v>42</v>
      </c>
      <c r="M409" s="18">
        <v>300</v>
      </c>
      <c r="N409" s="18" t="s">
        <v>55</v>
      </c>
      <c r="O409" s="1">
        <v>1.09</v>
      </c>
      <c r="P409" s="8">
        <v>0.8841</v>
      </c>
      <c r="Q409" s="9">
        <v>0.21</v>
      </c>
      <c r="R409" s="9">
        <v>0.9107</v>
      </c>
      <c r="S409" s="9">
        <v>0.33</v>
      </c>
      <c r="T409" s="9">
        <v>0.8</v>
      </c>
      <c r="W409" s="9"/>
      <c r="X409" s="2" t="s">
        <v>712</v>
      </c>
    </row>
    <row r="410" spans="1:24">
      <c r="A410" s="3" t="s">
        <v>247</v>
      </c>
      <c r="B410" s="17">
        <v>2017</v>
      </c>
      <c r="C410" s="3" t="s">
        <v>236</v>
      </c>
      <c r="D410" s="4" t="s">
        <v>710</v>
      </c>
      <c r="E410" s="4" t="s">
        <v>711</v>
      </c>
      <c r="F410" s="1">
        <v>15.9</v>
      </c>
      <c r="G410" s="1">
        <v>1012.4</v>
      </c>
      <c r="H410" s="20" t="s">
        <v>97</v>
      </c>
      <c r="I410" s="31" t="s">
        <v>68</v>
      </c>
      <c r="J410" s="30" t="s">
        <v>31</v>
      </c>
      <c r="K410" s="1">
        <v>1</v>
      </c>
      <c r="L410" s="18" t="s">
        <v>42</v>
      </c>
      <c r="M410" s="18">
        <v>300</v>
      </c>
      <c r="N410" s="18" t="s">
        <v>55</v>
      </c>
      <c r="O410" s="1">
        <v>1.11</v>
      </c>
      <c r="P410" s="8">
        <v>0.8975</v>
      </c>
      <c r="Q410" s="9">
        <v>0.21</v>
      </c>
      <c r="R410" s="9">
        <v>0.8463</v>
      </c>
      <c r="S410" s="9">
        <v>0.4</v>
      </c>
      <c r="T410" s="9">
        <v>0.89</v>
      </c>
      <c r="W410" s="9"/>
      <c r="X410" s="2" t="s">
        <v>712</v>
      </c>
    </row>
    <row r="411" spans="1:24">
      <c r="A411" s="3" t="s">
        <v>247</v>
      </c>
      <c r="B411" s="17">
        <v>2017</v>
      </c>
      <c r="C411" s="3" t="s">
        <v>236</v>
      </c>
      <c r="D411" s="4" t="s">
        <v>710</v>
      </c>
      <c r="E411" s="4" t="s">
        <v>711</v>
      </c>
      <c r="F411" s="1">
        <v>15.9</v>
      </c>
      <c r="G411" s="1">
        <v>1012.4</v>
      </c>
      <c r="H411" s="20" t="s">
        <v>97</v>
      </c>
      <c r="I411" s="31" t="s">
        <v>40</v>
      </c>
      <c r="J411" s="30" t="s">
        <v>31</v>
      </c>
      <c r="K411" s="1">
        <v>1</v>
      </c>
      <c r="L411" s="18" t="s">
        <v>42</v>
      </c>
      <c r="M411" s="18">
        <v>300</v>
      </c>
      <c r="N411" s="18" t="s">
        <v>33</v>
      </c>
      <c r="O411" s="1">
        <v>0.72</v>
      </c>
      <c r="P411" s="8">
        <v>0.5524</v>
      </c>
      <c r="Q411" s="9">
        <v>0.17</v>
      </c>
      <c r="R411" s="9">
        <v>0.7914</v>
      </c>
      <c r="S411" s="9">
        <v>0.71</v>
      </c>
      <c r="T411" s="9">
        <v>0.95</v>
      </c>
      <c r="W411" s="9"/>
      <c r="X411" s="2" t="s">
        <v>712</v>
      </c>
    </row>
    <row r="412" spans="1:24">
      <c r="A412" s="3" t="s">
        <v>247</v>
      </c>
      <c r="B412" s="17">
        <v>2017</v>
      </c>
      <c r="C412" s="3" t="s">
        <v>236</v>
      </c>
      <c r="D412" s="4" t="s">
        <v>710</v>
      </c>
      <c r="E412" s="4" t="s">
        <v>711</v>
      </c>
      <c r="F412" s="1">
        <v>15.9</v>
      </c>
      <c r="G412" s="1">
        <v>1012.4</v>
      </c>
      <c r="H412" s="20" t="s">
        <v>97</v>
      </c>
      <c r="I412" s="31" t="s">
        <v>40</v>
      </c>
      <c r="J412" s="30" t="s">
        <v>31</v>
      </c>
      <c r="K412" s="1">
        <v>1</v>
      </c>
      <c r="L412" s="18" t="s">
        <v>42</v>
      </c>
      <c r="M412" s="18">
        <v>300</v>
      </c>
      <c r="N412" s="18" t="s">
        <v>55</v>
      </c>
      <c r="O412" s="1">
        <v>0.73</v>
      </c>
      <c r="P412" s="8">
        <v>0.5633</v>
      </c>
      <c r="Q412" s="9">
        <v>0.17</v>
      </c>
      <c r="R412" s="9">
        <v>0.8748</v>
      </c>
      <c r="S412" s="9">
        <v>0.49</v>
      </c>
      <c r="T412" s="9">
        <v>1.09</v>
      </c>
      <c r="W412" s="9"/>
      <c r="X412" s="2" t="s">
        <v>712</v>
      </c>
    </row>
    <row r="413" spans="1:24">
      <c r="A413" s="3" t="s">
        <v>247</v>
      </c>
      <c r="B413" s="17">
        <v>2017</v>
      </c>
      <c r="C413" s="3" t="s">
        <v>236</v>
      </c>
      <c r="D413" s="4" t="s">
        <v>710</v>
      </c>
      <c r="E413" s="4" t="s">
        <v>711</v>
      </c>
      <c r="F413" s="1">
        <v>15.9</v>
      </c>
      <c r="G413" s="1">
        <v>1012.4</v>
      </c>
      <c r="H413" s="20" t="s">
        <v>97</v>
      </c>
      <c r="I413" s="31" t="s">
        <v>40</v>
      </c>
      <c r="J413" s="30" t="s">
        <v>31</v>
      </c>
      <c r="K413" s="1">
        <v>1</v>
      </c>
      <c r="L413" s="18" t="s">
        <v>42</v>
      </c>
      <c r="M413" s="18">
        <v>300</v>
      </c>
      <c r="N413" s="18" t="s">
        <v>55</v>
      </c>
      <c r="O413" s="1">
        <v>0.93</v>
      </c>
      <c r="P413" s="8">
        <v>0.73</v>
      </c>
      <c r="Q413" s="9">
        <v>0.2</v>
      </c>
      <c r="R413" s="9">
        <v>0.9508</v>
      </c>
      <c r="S413" s="9">
        <v>0.17</v>
      </c>
      <c r="T413" s="9">
        <v>1.09</v>
      </c>
      <c r="W413" s="9"/>
      <c r="X413" s="2" t="s">
        <v>712</v>
      </c>
    </row>
    <row r="414" spans="1:24">
      <c r="A414" s="3" t="s">
        <v>247</v>
      </c>
      <c r="B414" s="17">
        <v>2017</v>
      </c>
      <c r="C414" s="3" t="s">
        <v>236</v>
      </c>
      <c r="D414" s="4" t="s">
        <v>710</v>
      </c>
      <c r="E414" s="4" t="s">
        <v>711</v>
      </c>
      <c r="F414" s="1">
        <v>15.9</v>
      </c>
      <c r="G414" s="1">
        <v>1012.4</v>
      </c>
      <c r="H414" s="20" t="s">
        <v>97</v>
      </c>
      <c r="I414" s="31" t="s">
        <v>40</v>
      </c>
      <c r="J414" s="30" t="s">
        <v>31</v>
      </c>
      <c r="K414" s="1">
        <v>1</v>
      </c>
      <c r="L414" s="18" t="s">
        <v>42</v>
      </c>
      <c r="M414" s="18">
        <v>300</v>
      </c>
      <c r="N414" s="18" t="s">
        <v>55</v>
      </c>
      <c r="O414" s="1">
        <v>0.99</v>
      </c>
      <c r="P414" s="8">
        <v>0.79</v>
      </c>
      <c r="Q414" s="9">
        <v>0.2</v>
      </c>
      <c r="R414" s="9">
        <v>1.0763</v>
      </c>
      <c r="S414" s="9">
        <v>0.43</v>
      </c>
      <c r="T414" s="9">
        <v>1.08</v>
      </c>
      <c r="W414" s="9"/>
      <c r="X414" s="2" t="s">
        <v>712</v>
      </c>
    </row>
    <row r="415" spans="1:24">
      <c r="A415" s="3" t="s">
        <v>247</v>
      </c>
      <c r="B415" s="17">
        <v>2017</v>
      </c>
      <c r="C415" s="3" t="s">
        <v>236</v>
      </c>
      <c r="D415" s="4" t="s">
        <v>710</v>
      </c>
      <c r="E415" s="4" t="s">
        <v>711</v>
      </c>
      <c r="F415" s="1">
        <v>15.9</v>
      </c>
      <c r="G415" s="1">
        <v>1012.4</v>
      </c>
      <c r="H415" s="20" t="s">
        <v>97</v>
      </c>
      <c r="I415" s="31" t="s">
        <v>40</v>
      </c>
      <c r="J415" s="30" t="s">
        <v>31</v>
      </c>
      <c r="K415" s="1">
        <v>1</v>
      </c>
      <c r="L415" s="18" t="s">
        <v>42</v>
      </c>
      <c r="M415" s="18">
        <v>300</v>
      </c>
      <c r="N415" s="18" t="s">
        <v>55</v>
      </c>
      <c r="O415" s="1">
        <v>1.05</v>
      </c>
      <c r="P415" s="8">
        <v>0.8464</v>
      </c>
      <c r="Q415" s="9">
        <v>0.2</v>
      </c>
      <c r="R415" s="9">
        <v>1.0666</v>
      </c>
      <c r="S415" s="9">
        <v>0.69</v>
      </c>
      <c r="T415" s="9">
        <v>0.26</v>
      </c>
      <c r="W415" s="9"/>
      <c r="X415" s="2" t="s">
        <v>712</v>
      </c>
    </row>
    <row r="416" spans="1:24">
      <c r="A416" s="3" t="s">
        <v>247</v>
      </c>
      <c r="B416" s="17">
        <v>2017</v>
      </c>
      <c r="C416" s="3" t="s">
        <v>236</v>
      </c>
      <c r="D416" s="4" t="s">
        <v>710</v>
      </c>
      <c r="E416" s="4" t="s">
        <v>711</v>
      </c>
      <c r="F416" s="1">
        <v>15.9</v>
      </c>
      <c r="G416" s="1">
        <v>1012.4</v>
      </c>
      <c r="H416" s="20" t="s">
        <v>97</v>
      </c>
      <c r="I416" s="31" t="s">
        <v>40</v>
      </c>
      <c r="J416" s="30" t="s">
        <v>31</v>
      </c>
      <c r="K416" s="1">
        <v>1</v>
      </c>
      <c r="L416" s="18" t="s">
        <v>42</v>
      </c>
      <c r="M416" s="18">
        <v>300</v>
      </c>
      <c r="N416" s="18" t="s">
        <v>55</v>
      </c>
      <c r="O416" s="1">
        <v>0.99</v>
      </c>
      <c r="P416" s="8">
        <v>0.7802</v>
      </c>
      <c r="Q416" s="9">
        <v>0.21</v>
      </c>
      <c r="R416" s="9">
        <v>1.066</v>
      </c>
      <c r="S416" s="9">
        <v>0.69</v>
      </c>
      <c r="T416" s="9">
        <v>0.28</v>
      </c>
      <c r="W416" s="9"/>
      <c r="X416" s="2" t="s">
        <v>712</v>
      </c>
    </row>
    <row r="417" spans="1:24">
      <c r="A417" s="3" t="s">
        <v>247</v>
      </c>
      <c r="B417" s="17">
        <v>2017</v>
      </c>
      <c r="C417" s="3" t="s">
        <v>236</v>
      </c>
      <c r="D417" s="4" t="s">
        <v>710</v>
      </c>
      <c r="E417" s="4" t="s">
        <v>711</v>
      </c>
      <c r="F417" s="1">
        <v>15.9</v>
      </c>
      <c r="G417" s="1">
        <v>1012.4</v>
      </c>
      <c r="H417" s="20" t="s">
        <v>97</v>
      </c>
      <c r="I417" s="17" t="s">
        <v>68</v>
      </c>
      <c r="J417" s="30" t="s">
        <v>31</v>
      </c>
      <c r="K417" s="1">
        <v>1</v>
      </c>
      <c r="L417" s="18" t="s">
        <v>42</v>
      </c>
      <c r="M417" s="18">
        <v>300</v>
      </c>
      <c r="N417" s="18" t="s">
        <v>33</v>
      </c>
      <c r="O417" s="1">
        <v>0.75</v>
      </c>
      <c r="P417" s="8">
        <v>0.6694</v>
      </c>
      <c r="Q417" s="9">
        <v>0.08</v>
      </c>
      <c r="R417" s="9">
        <v>0.5103</v>
      </c>
      <c r="S417" s="9">
        <v>0.98</v>
      </c>
      <c r="T417" s="9">
        <v>0.28</v>
      </c>
      <c r="W417" s="9"/>
      <c r="X417" s="2" t="s">
        <v>712</v>
      </c>
    </row>
    <row r="418" spans="1:24">
      <c r="A418" s="3" t="s">
        <v>247</v>
      </c>
      <c r="B418" s="17">
        <v>2017</v>
      </c>
      <c r="C418" s="3" t="s">
        <v>236</v>
      </c>
      <c r="D418" s="4" t="s">
        <v>710</v>
      </c>
      <c r="E418" s="4" t="s">
        <v>711</v>
      </c>
      <c r="F418" s="1">
        <v>15.9</v>
      </c>
      <c r="G418" s="1">
        <v>1012.4</v>
      </c>
      <c r="H418" s="20" t="s">
        <v>97</v>
      </c>
      <c r="I418" s="17" t="s">
        <v>68</v>
      </c>
      <c r="J418" s="30" t="s">
        <v>31</v>
      </c>
      <c r="K418" s="1">
        <v>1</v>
      </c>
      <c r="L418" s="18" t="s">
        <v>42</v>
      </c>
      <c r="M418" s="18">
        <v>300</v>
      </c>
      <c r="N418" s="18" t="s">
        <v>55</v>
      </c>
      <c r="O418" s="1">
        <v>0.8</v>
      </c>
      <c r="P418" s="8">
        <v>0.7169</v>
      </c>
      <c r="Q418" s="9">
        <v>0.09</v>
      </c>
      <c r="R418" s="9">
        <v>0.5149</v>
      </c>
      <c r="S418" s="9">
        <v>1.2</v>
      </c>
      <c r="T418" s="9">
        <v>0.41</v>
      </c>
      <c r="W418" s="9"/>
      <c r="X418" s="2" t="s">
        <v>712</v>
      </c>
    </row>
    <row r="419" spans="1:24">
      <c r="A419" s="3" t="s">
        <v>247</v>
      </c>
      <c r="B419" s="17">
        <v>2017</v>
      </c>
      <c r="C419" s="3" t="s">
        <v>236</v>
      </c>
      <c r="D419" s="4" t="s">
        <v>710</v>
      </c>
      <c r="E419" s="4" t="s">
        <v>711</v>
      </c>
      <c r="F419" s="1">
        <v>15.9</v>
      </c>
      <c r="G419" s="1">
        <v>1012.4</v>
      </c>
      <c r="H419" s="20" t="s">
        <v>97</v>
      </c>
      <c r="I419" s="17" t="s">
        <v>68</v>
      </c>
      <c r="J419" s="30" t="s">
        <v>31</v>
      </c>
      <c r="K419" s="1">
        <v>1</v>
      </c>
      <c r="L419" s="18" t="s">
        <v>42</v>
      </c>
      <c r="M419" s="18">
        <v>300</v>
      </c>
      <c r="N419" s="18" t="s">
        <v>55</v>
      </c>
      <c r="O419" s="1">
        <v>0.83</v>
      </c>
      <c r="P419" s="8">
        <v>0.7325</v>
      </c>
      <c r="Q419" s="9">
        <v>0.1</v>
      </c>
      <c r="R419" s="9">
        <v>0.6541</v>
      </c>
      <c r="S419" s="9">
        <v>0.98</v>
      </c>
      <c r="T419" s="9">
        <v>0.37</v>
      </c>
      <c r="W419" s="9"/>
      <c r="X419" s="2" t="s">
        <v>712</v>
      </c>
    </row>
    <row r="420" spans="1:24">
      <c r="A420" s="3" t="s">
        <v>247</v>
      </c>
      <c r="B420" s="17">
        <v>2017</v>
      </c>
      <c r="C420" s="3" t="s">
        <v>236</v>
      </c>
      <c r="D420" s="4" t="s">
        <v>710</v>
      </c>
      <c r="E420" s="4" t="s">
        <v>711</v>
      </c>
      <c r="F420" s="1">
        <v>15.9</v>
      </c>
      <c r="G420" s="1">
        <v>1012.4</v>
      </c>
      <c r="H420" s="20" t="s">
        <v>97</v>
      </c>
      <c r="I420" s="17" t="s">
        <v>68</v>
      </c>
      <c r="J420" s="30" t="s">
        <v>31</v>
      </c>
      <c r="K420" s="1">
        <v>1</v>
      </c>
      <c r="L420" s="18" t="s">
        <v>42</v>
      </c>
      <c r="M420" s="18">
        <v>300</v>
      </c>
      <c r="N420" s="18" t="s">
        <v>55</v>
      </c>
      <c r="O420" s="1">
        <v>0.83</v>
      </c>
      <c r="P420" s="8">
        <v>0.7184</v>
      </c>
      <c r="Q420" s="9">
        <v>0.12</v>
      </c>
      <c r="R420" s="9">
        <v>0.826</v>
      </c>
      <c r="S420" s="9">
        <v>0.95</v>
      </c>
      <c r="T420" s="9">
        <v>0.37</v>
      </c>
      <c r="W420" s="9"/>
      <c r="X420" s="2" t="s">
        <v>712</v>
      </c>
    </row>
    <row r="421" spans="1:24">
      <c r="A421" s="3" t="s">
        <v>247</v>
      </c>
      <c r="B421" s="17">
        <v>2017</v>
      </c>
      <c r="C421" s="3" t="s">
        <v>236</v>
      </c>
      <c r="D421" s="4" t="s">
        <v>710</v>
      </c>
      <c r="E421" s="4" t="s">
        <v>711</v>
      </c>
      <c r="F421" s="1">
        <v>15.9</v>
      </c>
      <c r="G421" s="1">
        <v>1012.4</v>
      </c>
      <c r="H421" s="20" t="s">
        <v>97</v>
      </c>
      <c r="I421" s="31" t="s">
        <v>68</v>
      </c>
      <c r="J421" s="30" t="s">
        <v>31</v>
      </c>
      <c r="K421" s="1">
        <v>1</v>
      </c>
      <c r="L421" s="18" t="s">
        <v>42</v>
      </c>
      <c r="M421" s="18">
        <v>300</v>
      </c>
      <c r="N421" s="18" t="s">
        <v>55</v>
      </c>
      <c r="O421" s="1">
        <v>0.84</v>
      </c>
      <c r="P421" s="8">
        <v>0.719</v>
      </c>
      <c r="Q421" s="9">
        <v>0.12</v>
      </c>
      <c r="R421" s="9">
        <v>0.6863</v>
      </c>
      <c r="W421" s="9"/>
      <c r="X421" s="2" t="s">
        <v>712</v>
      </c>
    </row>
    <row r="422" spans="1:24">
      <c r="A422" s="3" t="s">
        <v>247</v>
      </c>
      <c r="B422" s="17">
        <v>2017</v>
      </c>
      <c r="C422" s="3" t="s">
        <v>236</v>
      </c>
      <c r="D422" s="4" t="s">
        <v>710</v>
      </c>
      <c r="E422" s="4" t="s">
        <v>711</v>
      </c>
      <c r="F422" s="1">
        <v>15.9</v>
      </c>
      <c r="G422" s="1">
        <v>1012.4</v>
      </c>
      <c r="H422" s="20" t="s">
        <v>97</v>
      </c>
      <c r="I422" s="31" t="s">
        <v>68</v>
      </c>
      <c r="J422" s="30" t="s">
        <v>31</v>
      </c>
      <c r="K422" s="1">
        <v>1</v>
      </c>
      <c r="L422" s="18" t="s">
        <v>42</v>
      </c>
      <c r="M422" s="18">
        <v>300</v>
      </c>
      <c r="N422" s="18" t="s">
        <v>55</v>
      </c>
      <c r="O422" s="1">
        <v>0.83</v>
      </c>
      <c r="P422" s="8">
        <v>0.7151</v>
      </c>
      <c r="Q422" s="9">
        <v>0.12</v>
      </c>
      <c r="R422" s="9">
        <v>0.6528</v>
      </c>
      <c r="W422" s="9"/>
      <c r="X422" s="2" t="s">
        <v>712</v>
      </c>
    </row>
    <row r="423" spans="1:24">
      <c r="A423" s="3" t="s">
        <v>714</v>
      </c>
      <c r="B423" s="17">
        <v>2016</v>
      </c>
      <c r="C423" s="3" t="s">
        <v>59</v>
      </c>
      <c r="D423" s="4" t="s">
        <v>60</v>
      </c>
      <c r="E423" s="4" t="s">
        <v>61</v>
      </c>
      <c r="F423" s="1">
        <v>15.6</v>
      </c>
      <c r="G423" s="1">
        <v>542.15</v>
      </c>
      <c r="H423" s="20" t="s">
        <v>29</v>
      </c>
      <c r="I423" s="31" t="s">
        <v>460</v>
      </c>
      <c r="J423" s="30" t="s">
        <v>31</v>
      </c>
      <c r="K423" s="1">
        <v>1</v>
      </c>
      <c r="L423" s="18" t="s">
        <v>42</v>
      </c>
      <c r="M423" s="18">
        <v>420</v>
      </c>
      <c r="N423" s="18" t="s">
        <v>33</v>
      </c>
      <c r="O423" s="1">
        <v>0.09</v>
      </c>
      <c r="Q423" s="9"/>
      <c r="R423" s="9">
        <v>-0.2184</v>
      </c>
      <c r="W423" s="9"/>
      <c r="X423" s="2" t="s">
        <v>715</v>
      </c>
    </row>
    <row r="424" spans="1:24">
      <c r="A424" s="3" t="s">
        <v>714</v>
      </c>
      <c r="B424" s="17">
        <v>2016</v>
      </c>
      <c r="C424" s="3" t="s">
        <v>59</v>
      </c>
      <c r="D424" s="4" t="s">
        <v>60</v>
      </c>
      <c r="E424" s="4" t="s">
        <v>61</v>
      </c>
      <c r="F424" s="1">
        <v>15.6</v>
      </c>
      <c r="G424" s="1">
        <v>542.15</v>
      </c>
      <c r="H424" s="20" t="s">
        <v>29</v>
      </c>
      <c r="I424" s="31" t="s">
        <v>460</v>
      </c>
      <c r="J424" s="30" t="s">
        <v>31</v>
      </c>
      <c r="K424" s="1">
        <v>1</v>
      </c>
      <c r="L424" s="18" t="s">
        <v>42</v>
      </c>
      <c r="M424" s="18">
        <v>168</v>
      </c>
      <c r="N424" s="18" t="s">
        <v>33</v>
      </c>
      <c r="O424" s="1">
        <v>-0.13</v>
      </c>
      <c r="Q424" s="9"/>
      <c r="R424" s="9">
        <v>-0.2685</v>
      </c>
      <c r="W424" s="9"/>
      <c r="X424" s="2" t="s">
        <v>715</v>
      </c>
    </row>
    <row r="425" spans="1:25">
      <c r="A425" s="3" t="s">
        <v>714</v>
      </c>
      <c r="B425" s="17">
        <v>2016</v>
      </c>
      <c r="C425" s="3" t="s">
        <v>59</v>
      </c>
      <c r="D425" s="4" t="s">
        <v>60</v>
      </c>
      <c r="E425" s="4" t="s">
        <v>61</v>
      </c>
      <c r="F425" s="1">
        <v>15.6</v>
      </c>
      <c r="G425" s="1">
        <v>542.15</v>
      </c>
      <c r="H425" s="20" t="s">
        <v>29</v>
      </c>
      <c r="I425" s="31" t="s">
        <v>30</v>
      </c>
      <c r="J425" s="30" t="s">
        <v>31</v>
      </c>
      <c r="K425" s="1">
        <v>1</v>
      </c>
      <c r="L425" s="18" t="s">
        <v>42</v>
      </c>
      <c r="M425" s="18">
        <v>420</v>
      </c>
      <c r="N425" s="18" t="s">
        <v>33</v>
      </c>
      <c r="O425" s="1">
        <v>0.19</v>
      </c>
      <c r="Q425" s="9"/>
      <c r="R425" s="9">
        <v>-0.1614</v>
      </c>
      <c r="W425" s="9"/>
      <c r="X425" s="2" t="s">
        <v>715</v>
      </c>
      <c r="Y425" s="37" t="s">
        <v>716</v>
      </c>
    </row>
    <row r="426" spans="1:25">
      <c r="A426" s="3" t="s">
        <v>714</v>
      </c>
      <c r="B426" s="17">
        <v>2016</v>
      </c>
      <c r="C426" s="3" t="s">
        <v>59</v>
      </c>
      <c r="D426" s="4" t="s">
        <v>60</v>
      </c>
      <c r="E426" s="4" t="s">
        <v>61</v>
      </c>
      <c r="F426" s="1">
        <v>15.6</v>
      </c>
      <c r="G426" s="1">
        <v>542.15</v>
      </c>
      <c r="H426" s="20" t="s">
        <v>29</v>
      </c>
      <c r="I426" s="31" t="s">
        <v>30</v>
      </c>
      <c r="J426" s="30" t="s">
        <v>31</v>
      </c>
      <c r="K426" s="1">
        <v>1</v>
      </c>
      <c r="L426" s="18" t="s">
        <v>42</v>
      </c>
      <c r="M426" s="18">
        <v>168</v>
      </c>
      <c r="N426" s="18" t="s">
        <v>33</v>
      </c>
      <c r="O426" s="1">
        <v>0.3</v>
      </c>
      <c r="Q426" s="9"/>
      <c r="R426" s="9">
        <v>0.0082</v>
      </c>
      <c r="W426" s="9"/>
      <c r="X426" s="2" t="s">
        <v>715</v>
      </c>
      <c r="Y426" s="37" t="s">
        <v>716</v>
      </c>
    </row>
    <row r="427" spans="1:25">
      <c r="A427" s="3" t="s">
        <v>714</v>
      </c>
      <c r="B427" s="17">
        <v>2016</v>
      </c>
      <c r="C427" s="3" t="s">
        <v>59</v>
      </c>
      <c r="D427" s="4" t="s">
        <v>60</v>
      </c>
      <c r="E427" s="4" t="s">
        <v>61</v>
      </c>
      <c r="F427" s="1">
        <v>15.6</v>
      </c>
      <c r="G427" s="1">
        <v>542.15</v>
      </c>
      <c r="H427" s="20" t="s">
        <v>29</v>
      </c>
      <c r="I427" s="31" t="s">
        <v>30</v>
      </c>
      <c r="J427" s="30" t="s">
        <v>31</v>
      </c>
      <c r="K427" s="1">
        <v>1</v>
      </c>
      <c r="L427" s="18" t="s">
        <v>42</v>
      </c>
      <c r="M427" s="18">
        <v>420</v>
      </c>
      <c r="N427" s="18" t="s">
        <v>33</v>
      </c>
      <c r="O427" s="1">
        <v>-0.28</v>
      </c>
      <c r="Q427" s="9"/>
      <c r="R427" s="9">
        <v>0.8149</v>
      </c>
      <c r="W427" s="9"/>
      <c r="X427" s="2" t="s">
        <v>715</v>
      </c>
      <c r="Y427" s="37" t="s">
        <v>717</v>
      </c>
    </row>
    <row r="428" spans="1:25">
      <c r="A428" s="3" t="s">
        <v>714</v>
      </c>
      <c r="B428" s="17">
        <v>2016</v>
      </c>
      <c r="C428" s="3" t="s">
        <v>59</v>
      </c>
      <c r="D428" s="4" t="s">
        <v>60</v>
      </c>
      <c r="E428" s="4" t="s">
        <v>61</v>
      </c>
      <c r="F428" s="1">
        <v>15.6</v>
      </c>
      <c r="G428" s="1">
        <v>542.15</v>
      </c>
      <c r="H428" s="20" t="s">
        <v>29</v>
      </c>
      <c r="I428" s="31" t="s">
        <v>30</v>
      </c>
      <c r="J428" s="30" t="s">
        <v>31</v>
      </c>
      <c r="K428" s="1">
        <v>1</v>
      </c>
      <c r="L428" s="18" t="s">
        <v>42</v>
      </c>
      <c r="M428" s="18">
        <v>168</v>
      </c>
      <c r="N428" s="18" t="s">
        <v>33</v>
      </c>
      <c r="O428" s="1">
        <v>0.24</v>
      </c>
      <c r="Q428" s="9"/>
      <c r="R428" s="9">
        <v>0.9091</v>
      </c>
      <c r="W428" s="9"/>
      <c r="X428" s="2" t="s">
        <v>715</v>
      </c>
      <c r="Y428" s="37" t="s">
        <v>717</v>
      </c>
    </row>
    <row r="429" spans="1:24">
      <c r="A429" s="3" t="s">
        <v>718</v>
      </c>
      <c r="B429" s="17">
        <v>2016</v>
      </c>
      <c r="C429" s="3" t="s">
        <v>109</v>
      </c>
      <c r="D429" s="4" t="s">
        <v>244</v>
      </c>
      <c r="E429" s="4" t="s">
        <v>245</v>
      </c>
      <c r="F429" s="1" t="s">
        <v>112</v>
      </c>
      <c r="G429" s="1" t="s">
        <v>113</v>
      </c>
      <c r="H429" s="20" t="s">
        <v>190</v>
      </c>
      <c r="I429" s="31" t="s">
        <v>91</v>
      </c>
      <c r="J429" s="30" t="s">
        <v>123</v>
      </c>
      <c r="K429" s="1">
        <v>35</v>
      </c>
      <c r="L429" s="18" t="s">
        <v>42</v>
      </c>
      <c r="M429" s="18">
        <v>120</v>
      </c>
      <c r="N429" s="18" t="s">
        <v>55</v>
      </c>
      <c r="O429" s="1">
        <v>0.45</v>
      </c>
      <c r="Q429" s="9"/>
      <c r="R429" s="9"/>
      <c r="W429" s="9"/>
      <c r="X429" s="2" t="s">
        <v>719</v>
      </c>
    </row>
    <row r="430" spans="1:24">
      <c r="A430" s="3" t="s">
        <v>718</v>
      </c>
      <c r="B430" s="17">
        <v>2016</v>
      </c>
      <c r="C430" s="3" t="s">
        <v>109</v>
      </c>
      <c r="D430" s="4" t="s">
        <v>244</v>
      </c>
      <c r="E430" s="4" t="s">
        <v>245</v>
      </c>
      <c r="F430" s="1" t="s">
        <v>112</v>
      </c>
      <c r="G430" s="1" t="s">
        <v>113</v>
      </c>
      <c r="H430" s="20" t="s">
        <v>190</v>
      </c>
      <c r="I430" s="31" t="s">
        <v>91</v>
      </c>
      <c r="J430" s="30" t="s">
        <v>123</v>
      </c>
      <c r="K430" s="1">
        <v>35</v>
      </c>
      <c r="L430" s="18" t="s">
        <v>42</v>
      </c>
      <c r="M430" s="18">
        <v>180</v>
      </c>
      <c r="N430" s="18" t="s">
        <v>55</v>
      </c>
      <c r="O430" s="1">
        <v>0.41</v>
      </c>
      <c r="Q430" s="9"/>
      <c r="R430" s="9"/>
      <c r="W430" s="9"/>
      <c r="X430" s="2" t="s">
        <v>719</v>
      </c>
    </row>
    <row r="431" spans="1:24">
      <c r="A431" s="3" t="s">
        <v>718</v>
      </c>
      <c r="B431" s="17">
        <v>2016</v>
      </c>
      <c r="C431" s="3" t="s">
        <v>109</v>
      </c>
      <c r="D431" s="4" t="s">
        <v>244</v>
      </c>
      <c r="E431" s="4" t="s">
        <v>245</v>
      </c>
      <c r="F431" s="1" t="s">
        <v>112</v>
      </c>
      <c r="G431" s="1" t="s">
        <v>113</v>
      </c>
      <c r="H431" s="20" t="s">
        <v>190</v>
      </c>
      <c r="I431" s="31" t="s">
        <v>91</v>
      </c>
      <c r="J431" s="30" t="s">
        <v>123</v>
      </c>
      <c r="K431" s="1">
        <v>35</v>
      </c>
      <c r="L431" s="18" t="s">
        <v>117</v>
      </c>
      <c r="M431" s="18">
        <v>120</v>
      </c>
      <c r="N431" s="18" t="s">
        <v>55</v>
      </c>
      <c r="O431" s="1">
        <v>0.55</v>
      </c>
      <c r="Q431" s="9"/>
      <c r="R431" s="9"/>
      <c r="W431" s="9"/>
      <c r="X431" s="2" t="s">
        <v>719</v>
      </c>
    </row>
    <row r="432" spans="1:24">
      <c r="A432" s="3" t="s">
        <v>718</v>
      </c>
      <c r="B432" s="17">
        <v>2016</v>
      </c>
      <c r="C432" s="3" t="s">
        <v>109</v>
      </c>
      <c r="D432" s="4" t="s">
        <v>244</v>
      </c>
      <c r="E432" s="4" t="s">
        <v>245</v>
      </c>
      <c r="F432" s="1" t="s">
        <v>112</v>
      </c>
      <c r="G432" s="1" t="s">
        <v>113</v>
      </c>
      <c r="H432" s="20" t="s">
        <v>190</v>
      </c>
      <c r="I432" s="31" t="s">
        <v>91</v>
      </c>
      <c r="J432" s="30" t="s">
        <v>123</v>
      </c>
      <c r="K432" s="1">
        <v>35</v>
      </c>
      <c r="L432" s="18" t="s">
        <v>32</v>
      </c>
      <c r="M432" s="18">
        <v>120</v>
      </c>
      <c r="N432" s="18" t="s">
        <v>55</v>
      </c>
      <c r="O432" s="1">
        <v>0.37</v>
      </c>
      <c r="Q432" s="9"/>
      <c r="R432" s="9"/>
      <c r="W432" s="9"/>
      <c r="X432" s="2" t="s">
        <v>719</v>
      </c>
    </row>
    <row r="433" spans="1:24">
      <c r="A433" s="3" t="s">
        <v>101</v>
      </c>
      <c r="B433" s="17">
        <v>2016</v>
      </c>
      <c r="C433" s="3" t="s">
        <v>109</v>
      </c>
      <c r="D433" s="4" t="s">
        <v>244</v>
      </c>
      <c r="E433" s="4" t="s">
        <v>245</v>
      </c>
      <c r="F433" s="1" t="s">
        <v>112</v>
      </c>
      <c r="G433" s="1" t="s">
        <v>720</v>
      </c>
      <c r="H433" s="20" t="s">
        <v>55</v>
      </c>
      <c r="I433" s="31" t="s">
        <v>40</v>
      </c>
      <c r="J433" s="30" t="s">
        <v>123</v>
      </c>
      <c r="K433" s="1">
        <v>0.17</v>
      </c>
      <c r="L433" s="18" t="s">
        <v>42</v>
      </c>
      <c r="M433" s="18">
        <v>45</v>
      </c>
      <c r="N433" s="18" t="s">
        <v>33</v>
      </c>
      <c r="O433" s="1">
        <v>0.53</v>
      </c>
      <c r="Q433" s="9"/>
      <c r="R433" s="9"/>
      <c r="U433" s="8">
        <v>0.8271</v>
      </c>
      <c r="W433" s="9"/>
      <c r="X433" s="2" t="s">
        <v>721</v>
      </c>
    </row>
    <row r="434" spans="1:24">
      <c r="A434" s="3" t="s">
        <v>101</v>
      </c>
      <c r="B434" s="17">
        <v>2016</v>
      </c>
      <c r="C434" s="3" t="s">
        <v>109</v>
      </c>
      <c r="D434" s="4" t="s">
        <v>244</v>
      </c>
      <c r="E434" s="4" t="s">
        <v>245</v>
      </c>
      <c r="F434" s="1" t="s">
        <v>112</v>
      </c>
      <c r="G434" s="1" t="s">
        <v>720</v>
      </c>
      <c r="H434" s="20" t="s">
        <v>55</v>
      </c>
      <c r="I434" s="31" t="s">
        <v>40</v>
      </c>
      <c r="J434" s="30" t="s">
        <v>123</v>
      </c>
      <c r="K434" s="1">
        <v>0.17</v>
      </c>
      <c r="L434" s="18" t="s">
        <v>42</v>
      </c>
      <c r="M434" s="18">
        <v>90</v>
      </c>
      <c r="N434" s="18" t="s">
        <v>33</v>
      </c>
      <c r="O434" s="1">
        <v>0.77</v>
      </c>
      <c r="Q434" s="9"/>
      <c r="R434" s="9"/>
      <c r="U434" s="8">
        <v>1.0016</v>
      </c>
      <c r="W434" s="9"/>
      <c r="X434" s="2" t="s">
        <v>721</v>
      </c>
    </row>
    <row r="435" spans="1:24">
      <c r="A435" s="3" t="s">
        <v>101</v>
      </c>
      <c r="B435" s="17">
        <v>2016</v>
      </c>
      <c r="C435" s="3" t="s">
        <v>109</v>
      </c>
      <c r="D435" s="4" t="s">
        <v>244</v>
      </c>
      <c r="E435" s="4" t="s">
        <v>245</v>
      </c>
      <c r="F435" s="1" t="s">
        <v>112</v>
      </c>
      <c r="G435" s="1" t="s">
        <v>720</v>
      </c>
      <c r="H435" s="20" t="s">
        <v>55</v>
      </c>
      <c r="I435" s="31" t="s">
        <v>40</v>
      </c>
      <c r="J435" s="30" t="s">
        <v>123</v>
      </c>
      <c r="K435" s="1">
        <v>0.17</v>
      </c>
      <c r="L435" s="18" t="s">
        <v>42</v>
      </c>
      <c r="M435" s="18">
        <v>135</v>
      </c>
      <c r="N435" s="18" t="s">
        <v>33</v>
      </c>
      <c r="O435" s="1">
        <v>1.1</v>
      </c>
      <c r="Q435" s="9"/>
      <c r="R435" s="9"/>
      <c r="U435" s="8">
        <v>1.1787</v>
      </c>
      <c r="W435" s="9"/>
      <c r="X435" s="2" t="s">
        <v>721</v>
      </c>
    </row>
    <row r="436" spans="1:24">
      <c r="A436" s="3" t="s">
        <v>101</v>
      </c>
      <c r="B436" s="17">
        <v>2016</v>
      </c>
      <c r="C436" s="3" t="s">
        <v>109</v>
      </c>
      <c r="D436" s="4" t="s">
        <v>244</v>
      </c>
      <c r="E436" s="4" t="s">
        <v>245</v>
      </c>
      <c r="F436" s="1" t="s">
        <v>112</v>
      </c>
      <c r="G436" s="1" t="s">
        <v>720</v>
      </c>
      <c r="H436" s="20" t="s">
        <v>55</v>
      </c>
      <c r="I436" s="31" t="s">
        <v>40</v>
      </c>
      <c r="J436" s="30" t="s">
        <v>123</v>
      </c>
      <c r="K436" s="1">
        <v>0.17</v>
      </c>
      <c r="L436" s="18" t="s">
        <v>42</v>
      </c>
      <c r="M436" s="18">
        <v>180</v>
      </c>
      <c r="N436" s="18" t="s">
        <v>33</v>
      </c>
      <c r="O436" s="1">
        <v>0.83</v>
      </c>
      <c r="Q436" s="9"/>
      <c r="R436" s="9"/>
      <c r="U436" s="8">
        <v>1.0666</v>
      </c>
      <c r="W436" s="9"/>
      <c r="X436" s="2" t="s">
        <v>721</v>
      </c>
    </row>
    <row r="437" spans="1:24">
      <c r="A437" s="3" t="s">
        <v>101</v>
      </c>
      <c r="B437" s="17">
        <v>2016</v>
      </c>
      <c r="C437" s="3" t="s">
        <v>109</v>
      </c>
      <c r="D437" s="4" t="s">
        <v>244</v>
      </c>
      <c r="E437" s="4" t="s">
        <v>245</v>
      </c>
      <c r="F437" s="1" t="s">
        <v>112</v>
      </c>
      <c r="G437" s="1" t="s">
        <v>720</v>
      </c>
      <c r="H437" s="20" t="s">
        <v>55</v>
      </c>
      <c r="I437" s="31" t="s">
        <v>40</v>
      </c>
      <c r="J437" s="30" t="s">
        <v>123</v>
      </c>
      <c r="K437" s="1">
        <v>0.17</v>
      </c>
      <c r="L437" s="18" t="s">
        <v>42</v>
      </c>
      <c r="M437" s="18">
        <v>225</v>
      </c>
      <c r="N437" s="18" t="s">
        <v>33</v>
      </c>
      <c r="O437" s="1">
        <v>0.16</v>
      </c>
      <c r="Q437" s="9"/>
      <c r="R437" s="9"/>
      <c r="U437" s="8">
        <v>0.2869</v>
      </c>
      <c r="W437" s="9"/>
      <c r="X437" s="2" t="s">
        <v>721</v>
      </c>
    </row>
    <row r="438" spans="1:24">
      <c r="A438" s="3" t="s">
        <v>722</v>
      </c>
      <c r="B438" s="17">
        <v>2016</v>
      </c>
      <c r="C438" s="3" t="s">
        <v>72</v>
      </c>
      <c r="D438" s="4" t="s">
        <v>73</v>
      </c>
      <c r="E438" s="4" t="s">
        <v>74</v>
      </c>
      <c r="F438" s="1">
        <v>17.5</v>
      </c>
      <c r="G438" s="1">
        <v>1587</v>
      </c>
      <c r="H438" s="20" t="s">
        <v>723</v>
      </c>
      <c r="I438" s="31" t="s">
        <v>557</v>
      </c>
      <c r="J438" s="30" t="s">
        <v>69</v>
      </c>
      <c r="K438" s="1">
        <v>3</v>
      </c>
      <c r="L438" s="18" t="s">
        <v>42</v>
      </c>
      <c r="M438" s="18">
        <v>60</v>
      </c>
      <c r="N438" s="18" t="s">
        <v>33</v>
      </c>
      <c r="O438" s="1">
        <v>0.5</v>
      </c>
      <c r="Q438" s="9"/>
      <c r="R438" s="9"/>
      <c r="W438" s="9"/>
      <c r="X438" s="2" t="s">
        <v>724</v>
      </c>
    </row>
    <row r="439" spans="1:24">
      <c r="A439" s="3" t="s">
        <v>722</v>
      </c>
      <c r="B439" s="17">
        <v>2016</v>
      </c>
      <c r="C439" s="3" t="s">
        <v>72</v>
      </c>
      <c r="D439" s="4" t="s">
        <v>73</v>
      </c>
      <c r="E439" s="4" t="s">
        <v>74</v>
      </c>
      <c r="F439" s="1">
        <v>17.5</v>
      </c>
      <c r="G439" s="1">
        <v>1587</v>
      </c>
      <c r="H439" s="20" t="s">
        <v>723</v>
      </c>
      <c r="I439" s="31" t="s">
        <v>557</v>
      </c>
      <c r="J439" s="30" t="s">
        <v>69</v>
      </c>
      <c r="K439" s="1">
        <v>3</v>
      </c>
      <c r="L439" s="18" t="s">
        <v>42</v>
      </c>
      <c r="M439" s="18">
        <v>90</v>
      </c>
      <c r="N439" s="18" t="s">
        <v>33</v>
      </c>
      <c r="O439" s="1">
        <v>0.79</v>
      </c>
      <c r="Q439" s="9"/>
      <c r="R439" s="9"/>
      <c r="W439" s="9"/>
      <c r="X439" s="2" t="s">
        <v>724</v>
      </c>
    </row>
    <row r="440" spans="1:24">
      <c r="A440" s="3" t="s">
        <v>722</v>
      </c>
      <c r="B440" s="17">
        <v>2016</v>
      </c>
      <c r="C440" s="3" t="s">
        <v>72</v>
      </c>
      <c r="D440" s="4" t="s">
        <v>73</v>
      </c>
      <c r="E440" s="4" t="s">
        <v>74</v>
      </c>
      <c r="F440" s="1">
        <v>17.5</v>
      </c>
      <c r="G440" s="1">
        <v>1587</v>
      </c>
      <c r="H440" s="20" t="s">
        <v>723</v>
      </c>
      <c r="I440" s="31" t="s">
        <v>557</v>
      </c>
      <c r="J440" s="30" t="s">
        <v>69</v>
      </c>
      <c r="K440" s="1">
        <v>3</v>
      </c>
      <c r="L440" s="18" t="s">
        <v>42</v>
      </c>
      <c r="M440" s="18">
        <v>120</v>
      </c>
      <c r="N440" s="18" t="s">
        <v>33</v>
      </c>
      <c r="O440" s="1">
        <v>0.84</v>
      </c>
      <c r="Q440" s="9"/>
      <c r="R440" s="9"/>
      <c r="W440" s="9"/>
      <c r="X440" s="2" t="s">
        <v>724</v>
      </c>
    </row>
    <row r="441" spans="1:24">
      <c r="A441" s="3" t="s">
        <v>725</v>
      </c>
      <c r="B441" s="17">
        <v>2016</v>
      </c>
      <c r="C441" s="3" t="s">
        <v>109</v>
      </c>
      <c r="D441" s="4" t="s">
        <v>244</v>
      </c>
      <c r="E441" s="4" t="s">
        <v>245</v>
      </c>
      <c r="F441" s="1" t="s">
        <v>112</v>
      </c>
      <c r="G441" s="1">
        <v>730</v>
      </c>
      <c r="H441" s="20" t="s">
        <v>726</v>
      </c>
      <c r="I441" s="31" t="s">
        <v>727</v>
      </c>
      <c r="J441" s="30" t="s">
        <v>123</v>
      </c>
      <c r="K441" s="1">
        <v>1</v>
      </c>
      <c r="L441" s="18" t="s">
        <v>32</v>
      </c>
      <c r="M441" s="18">
        <v>187.5</v>
      </c>
      <c r="N441" s="18" t="s">
        <v>55</v>
      </c>
      <c r="O441" s="1">
        <v>1.28</v>
      </c>
      <c r="P441" s="8">
        <v>0.9118</v>
      </c>
      <c r="Q441" s="9">
        <v>0.36</v>
      </c>
      <c r="R441" s="9">
        <v>0.9809</v>
      </c>
      <c r="U441" s="8">
        <v>0.2277</v>
      </c>
      <c r="W441" s="9">
        <v>-0.21</v>
      </c>
      <c r="X441" s="2" t="s">
        <v>728</v>
      </c>
    </row>
    <row r="442" spans="1:24">
      <c r="A442" s="3" t="s">
        <v>725</v>
      </c>
      <c r="B442" s="17">
        <v>2016</v>
      </c>
      <c r="C442" s="3" t="s">
        <v>109</v>
      </c>
      <c r="D442" s="4" t="s">
        <v>244</v>
      </c>
      <c r="E442" s="4" t="s">
        <v>245</v>
      </c>
      <c r="F442" s="1" t="s">
        <v>112</v>
      </c>
      <c r="G442" s="1">
        <v>730</v>
      </c>
      <c r="H442" s="20" t="s">
        <v>726</v>
      </c>
      <c r="I442" s="17" t="s">
        <v>727</v>
      </c>
      <c r="J442" s="30" t="s">
        <v>123</v>
      </c>
      <c r="K442" s="1">
        <v>1</v>
      </c>
      <c r="L442" s="18" t="s">
        <v>32</v>
      </c>
      <c r="M442" s="18">
        <v>375</v>
      </c>
      <c r="N442" s="18" t="s">
        <v>55</v>
      </c>
      <c r="O442" s="1">
        <v>1.87</v>
      </c>
      <c r="P442" s="8">
        <v>1.6334</v>
      </c>
      <c r="Q442" s="9">
        <v>0.23</v>
      </c>
      <c r="R442" s="9">
        <v>0.1383</v>
      </c>
      <c r="U442" s="8">
        <v>-0.3436</v>
      </c>
      <c r="W442" s="9">
        <v>-0.14</v>
      </c>
      <c r="X442" s="2" t="s">
        <v>728</v>
      </c>
    </row>
    <row r="443" spans="1:24">
      <c r="A443" s="3" t="s">
        <v>725</v>
      </c>
      <c r="B443" s="17">
        <v>2016</v>
      </c>
      <c r="C443" s="3" t="s">
        <v>109</v>
      </c>
      <c r="D443" s="4" t="s">
        <v>244</v>
      </c>
      <c r="E443" s="4" t="s">
        <v>245</v>
      </c>
      <c r="F443" s="1" t="s">
        <v>112</v>
      </c>
      <c r="G443" s="1">
        <v>730</v>
      </c>
      <c r="H443" s="20" t="s">
        <v>726</v>
      </c>
      <c r="I443" s="17" t="s">
        <v>727</v>
      </c>
      <c r="J443" s="30" t="s">
        <v>123</v>
      </c>
      <c r="K443" s="1">
        <v>1</v>
      </c>
      <c r="L443" s="18" t="s">
        <v>32</v>
      </c>
      <c r="M443" s="18">
        <v>562.5</v>
      </c>
      <c r="N443" s="18" t="s">
        <v>55</v>
      </c>
      <c r="O443" s="1">
        <v>1.55</v>
      </c>
      <c r="P443" s="8">
        <v>1.3762</v>
      </c>
      <c r="Q443" s="9">
        <v>0.17</v>
      </c>
      <c r="R443" s="9">
        <v>0.3931</v>
      </c>
      <c r="U443" s="8">
        <v>-0.0724</v>
      </c>
      <c r="W443" s="9">
        <v>-0.21</v>
      </c>
      <c r="X443" s="2" t="s">
        <v>728</v>
      </c>
    </row>
    <row r="444" spans="1:24">
      <c r="A444" s="3" t="s">
        <v>725</v>
      </c>
      <c r="B444" s="17">
        <v>2016</v>
      </c>
      <c r="C444" s="3" t="s">
        <v>109</v>
      </c>
      <c r="D444" s="4" t="s">
        <v>244</v>
      </c>
      <c r="E444" s="4" t="s">
        <v>245</v>
      </c>
      <c r="F444" s="1" t="s">
        <v>112</v>
      </c>
      <c r="G444" s="1">
        <v>730</v>
      </c>
      <c r="H444" s="20" t="s">
        <v>726</v>
      </c>
      <c r="I444" s="17" t="s">
        <v>727</v>
      </c>
      <c r="J444" s="30" t="s">
        <v>123</v>
      </c>
      <c r="K444" s="1">
        <v>1</v>
      </c>
      <c r="L444" s="18" t="s">
        <v>32</v>
      </c>
      <c r="M444" s="18">
        <v>187.5</v>
      </c>
      <c r="N444" s="18" t="s">
        <v>55</v>
      </c>
      <c r="O444" s="1">
        <v>1.33</v>
      </c>
      <c r="P444" s="8">
        <v>0.9778</v>
      </c>
      <c r="Q444" s="9">
        <v>0.35</v>
      </c>
      <c r="R444" s="9">
        <v>0.4797</v>
      </c>
      <c r="U444" s="8">
        <v>0.2847</v>
      </c>
      <c r="W444" s="9">
        <v>-0.1</v>
      </c>
      <c r="X444" s="2" t="s">
        <v>728</v>
      </c>
    </row>
    <row r="445" spans="1:24">
      <c r="A445" s="3" t="s">
        <v>725</v>
      </c>
      <c r="B445" s="17">
        <v>2016</v>
      </c>
      <c r="C445" s="3" t="s">
        <v>109</v>
      </c>
      <c r="D445" s="4" t="s">
        <v>244</v>
      </c>
      <c r="E445" s="4" t="s">
        <v>245</v>
      </c>
      <c r="F445" s="1" t="s">
        <v>112</v>
      </c>
      <c r="G445" s="1">
        <v>730</v>
      </c>
      <c r="H445" s="20" t="s">
        <v>726</v>
      </c>
      <c r="I445" s="17" t="s">
        <v>727</v>
      </c>
      <c r="J445" s="30" t="s">
        <v>123</v>
      </c>
      <c r="K445" s="1">
        <v>1</v>
      </c>
      <c r="L445" s="18" t="s">
        <v>32</v>
      </c>
      <c r="M445" s="18">
        <v>375</v>
      </c>
      <c r="N445" s="18" t="s">
        <v>55</v>
      </c>
      <c r="O445" s="1">
        <v>1.79</v>
      </c>
      <c r="P445" s="8">
        <v>1.4984</v>
      </c>
      <c r="Q445" s="9">
        <v>0.29</v>
      </c>
      <c r="R445" s="9">
        <v>0.3797</v>
      </c>
      <c r="U445" s="8">
        <v>0.0359</v>
      </c>
      <c r="W445" s="9">
        <v>-0.04</v>
      </c>
      <c r="X445" s="2" t="s">
        <v>728</v>
      </c>
    </row>
    <row r="446" spans="1:24">
      <c r="A446" s="3" t="s">
        <v>725</v>
      </c>
      <c r="B446" s="17">
        <v>2016</v>
      </c>
      <c r="C446" s="3" t="s">
        <v>109</v>
      </c>
      <c r="D446" s="4" t="s">
        <v>244</v>
      </c>
      <c r="E446" s="4" t="s">
        <v>245</v>
      </c>
      <c r="F446" s="1" t="s">
        <v>112</v>
      </c>
      <c r="G446" s="1">
        <v>730</v>
      </c>
      <c r="H446" s="20" t="s">
        <v>726</v>
      </c>
      <c r="I446" s="17" t="s">
        <v>727</v>
      </c>
      <c r="J446" s="30" t="s">
        <v>123</v>
      </c>
      <c r="K446" s="1">
        <v>1</v>
      </c>
      <c r="L446" s="18" t="s">
        <v>32</v>
      </c>
      <c r="M446" s="18">
        <v>562.5</v>
      </c>
      <c r="N446" s="18" t="s">
        <v>55</v>
      </c>
      <c r="O446" s="1">
        <v>1.45</v>
      </c>
      <c r="P446" s="8">
        <v>1.5086</v>
      </c>
      <c r="Q446" s="9">
        <v>-0.07</v>
      </c>
      <c r="R446" s="9">
        <v>0.2685</v>
      </c>
      <c r="U446" s="8">
        <v>-0.0247</v>
      </c>
      <c r="W446" s="9">
        <v>-0.15</v>
      </c>
      <c r="X446" s="2" t="s">
        <v>728</v>
      </c>
    </row>
    <row r="447" spans="1:24">
      <c r="A447" s="3" t="s">
        <v>725</v>
      </c>
      <c r="B447" s="17">
        <v>2016</v>
      </c>
      <c r="C447" s="3" t="s">
        <v>109</v>
      </c>
      <c r="D447" s="4" t="s">
        <v>244</v>
      </c>
      <c r="E447" s="4" t="s">
        <v>245</v>
      </c>
      <c r="F447" s="1" t="s">
        <v>112</v>
      </c>
      <c r="G447" s="1">
        <v>730</v>
      </c>
      <c r="H447" s="20" t="s">
        <v>726</v>
      </c>
      <c r="I447" s="17" t="s">
        <v>727</v>
      </c>
      <c r="J447" s="30" t="s">
        <v>123</v>
      </c>
      <c r="K447" s="1">
        <v>1</v>
      </c>
      <c r="L447" s="18" t="s">
        <v>32</v>
      </c>
      <c r="M447" s="18">
        <v>187.5</v>
      </c>
      <c r="N447" s="18" t="s">
        <v>55</v>
      </c>
      <c r="O447" s="1">
        <v>1.18</v>
      </c>
      <c r="P447" s="8">
        <v>0.9297</v>
      </c>
      <c r="Q447" s="9">
        <v>0.25</v>
      </c>
      <c r="R447" s="9">
        <v>0.7828</v>
      </c>
      <c r="U447" s="8">
        <v>0.2257</v>
      </c>
      <c r="W447" s="9">
        <v>-0.29</v>
      </c>
      <c r="X447" s="2" t="s">
        <v>728</v>
      </c>
    </row>
    <row r="448" spans="1:24">
      <c r="A448" s="3" t="s">
        <v>725</v>
      </c>
      <c r="B448" s="17">
        <v>2016</v>
      </c>
      <c r="C448" s="3" t="s">
        <v>109</v>
      </c>
      <c r="D448" s="4" t="s">
        <v>244</v>
      </c>
      <c r="E448" s="4" t="s">
        <v>245</v>
      </c>
      <c r="F448" s="1" t="s">
        <v>112</v>
      </c>
      <c r="G448" s="1">
        <v>730</v>
      </c>
      <c r="H448" s="20" t="s">
        <v>726</v>
      </c>
      <c r="I448" s="17" t="s">
        <v>727</v>
      </c>
      <c r="J448" s="30" t="s">
        <v>123</v>
      </c>
      <c r="K448" s="1">
        <v>1</v>
      </c>
      <c r="L448" s="18" t="s">
        <v>32</v>
      </c>
      <c r="M448" s="18">
        <v>375</v>
      </c>
      <c r="N448" s="18" t="s">
        <v>55</v>
      </c>
      <c r="O448" s="1">
        <v>1.57</v>
      </c>
      <c r="P448" s="8">
        <v>1.1455</v>
      </c>
      <c r="Q448" s="9">
        <v>0.42</v>
      </c>
      <c r="R448" s="9">
        <v>1.3863</v>
      </c>
      <c r="U448" s="8">
        <v>0.1738</v>
      </c>
      <c r="W448" s="9">
        <v>-0.49</v>
      </c>
      <c r="X448" s="2" t="s">
        <v>728</v>
      </c>
    </row>
    <row r="449" spans="1:24">
      <c r="A449" s="3" t="s">
        <v>725</v>
      </c>
      <c r="B449" s="17">
        <v>2016</v>
      </c>
      <c r="C449" s="3" t="s">
        <v>109</v>
      </c>
      <c r="D449" s="4" t="s">
        <v>244</v>
      </c>
      <c r="E449" s="4" t="s">
        <v>245</v>
      </c>
      <c r="F449" s="1" t="s">
        <v>112</v>
      </c>
      <c r="G449" s="1">
        <v>730</v>
      </c>
      <c r="H449" s="20" t="s">
        <v>726</v>
      </c>
      <c r="I449" s="17" t="s">
        <v>727</v>
      </c>
      <c r="J449" s="30" t="s">
        <v>123</v>
      </c>
      <c r="K449" s="1">
        <v>1</v>
      </c>
      <c r="L449" s="18" t="s">
        <v>32</v>
      </c>
      <c r="M449" s="18">
        <v>562.5</v>
      </c>
      <c r="N449" s="18" t="s">
        <v>55</v>
      </c>
      <c r="O449" s="1">
        <v>1.41</v>
      </c>
      <c r="P449" s="8">
        <v>1.2692</v>
      </c>
      <c r="Q449" s="9">
        <v>0.14</v>
      </c>
      <c r="R449" s="9">
        <v>-0.2078</v>
      </c>
      <c r="U449" s="8">
        <v>0.6345</v>
      </c>
      <c r="W449" s="9">
        <v>-0.31</v>
      </c>
      <c r="X449" s="2" t="s">
        <v>728</v>
      </c>
    </row>
    <row r="450" spans="1:24">
      <c r="A450" s="3" t="s">
        <v>725</v>
      </c>
      <c r="B450" s="17">
        <v>2016</v>
      </c>
      <c r="C450" s="3" t="s">
        <v>109</v>
      </c>
      <c r="D450" s="4" t="s">
        <v>244</v>
      </c>
      <c r="E450" s="4" t="s">
        <v>245</v>
      </c>
      <c r="F450" s="1" t="s">
        <v>112</v>
      </c>
      <c r="G450" s="1">
        <v>730</v>
      </c>
      <c r="H450" s="20" t="s">
        <v>726</v>
      </c>
      <c r="I450" s="17" t="s">
        <v>727</v>
      </c>
      <c r="J450" s="30" t="s">
        <v>123</v>
      </c>
      <c r="K450" s="1">
        <v>1</v>
      </c>
      <c r="L450" s="18" t="s">
        <v>32</v>
      </c>
      <c r="M450" s="18">
        <v>187.5</v>
      </c>
      <c r="N450" s="18" t="s">
        <v>55</v>
      </c>
      <c r="O450" s="1">
        <v>1.45</v>
      </c>
      <c r="P450" s="8">
        <v>1.2566</v>
      </c>
      <c r="Q450" s="9">
        <v>0.19</v>
      </c>
      <c r="R450" s="9">
        <v>0.9162</v>
      </c>
      <c r="U450" s="8">
        <v>0.1523</v>
      </c>
      <c r="W450" s="9">
        <v>-0.06</v>
      </c>
      <c r="X450" s="2" t="s">
        <v>728</v>
      </c>
    </row>
    <row r="451" spans="1:24">
      <c r="A451" s="3" t="s">
        <v>725</v>
      </c>
      <c r="B451" s="17">
        <v>2016</v>
      </c>
      <c r="C451" s="3" t="s">
        <v>109</v>
      </c>
      <c r="D451" s="4" t="s">
        <v>244</v>
      </c>
      <c r="E451" s="4" t="s">
        <v>245</v>
      </c>
      <c r="F451" s="1" t="s">
        <v>112</v>
      </c>
      <c r="G451" s="1">
        <v>730</v>
      </c>
      <c r="H451" s="20" t="s">
        <v>726</v>
      </c>
      <c r="I451" s="17" t="s">
        <v>727</v>
      </c>
      <c r="J451" s="30" t="s">
        <v>123</v>
      </c>
      <c r="K451" s="1">
        <v>1</v>
      </c>
      <c r="L451" s="18" t="s">
        <v>32</v>
      </c>
      <c r="M451" s="18">
        <v>375</v>
      </c>
      <c r="N451" s="18" t="s">
        <v>55</v>
      </c>
      <c r="O451" s="1">
        <v>1.89</v>
      </c>
      <c r="P451" s="8">
        <v>1.7587</v>
      </c>
      <c r="Q451" s="9">
        <v>0.12</v>
      </c>
      <c r="R451" s="9">
        <v>1.558</v>
      </c>
      <c r="U451" s="8">
        <v>0.0613</v>
      </c>
      <c r="W451" s="9">
        <v>-0.09</v>
      </c>
      <c r="X451" s="2" t="s">
        <v>728</v>
      </c>
    </row>
    <row r="452" spans="1:24">
      <c r="A452" s="3" t="s">
        <v>725</v>
      </c>
      <c r="B452" s="17">
        <v>2016</v>
      </c>
      <c r="C452" s="3" t="s">
        <v>109</v>
      </c>
      <c r="D452" s="4" t="s">
        <v>244</v>
      </c>
      <c r="E452" s="4" t="s">
        <v>245</v>
      </c>
      <c r="F452" s="1" t="s">
        <v>112</v>
      </c>
      <c r="G452" s="1">
        <v>730</v>
      </c>
      <c r="H452" s="20" t="s">
        <v>726</v>
      </c>
      <c r="I452" s="17" t="s">
        <v>727</v>
      </c>
      <c r="J452" s="30" t="s">
        <v>123</v>
      </c>
      <c r="K452" s="1">
        <v>1</v>
      </c>
      <c r="L452" s="18" t="s">
        <v>32</v>
      </c>
      <c r="M452" s="18">
        <v>562.5</v>
      </c>
      <c r="N452" s="18" t="s">
        <v>55</v>
      </c>
      <c r="O452" s="1">
        <v>1.44</v>
      </c>
      <c r="P452" s="8">
        <v>1.4055</v>
      </c>
      <c r="Q452" s="9">
        <v>0.03</v>
      </c>
      <c r="R452" s="9">
        <v>0.8822</v>
      </c>
      <c r="U452" s="8">
        <v>0.0372</v>
      </c>
      <c r="W452" s="9">
        <v>-0.24</v>
      </c>
      <c r="X452" s="2" t="s">
        <v>728</v>
      </c>
    </row>
    <row r="453" spans="1:24">
      <c r="A453" s="3" t="s">
        <v>725</v>
      </c>
      <c r="B453" s="17">
        <v>2016</v>
      </c>
      <c r="C453" s="3" t="s">
        <v>109</v>
      </c>
      <c r="D453" s="4" t="s">
        <v>244</v>
      </c>
      <c r="E453" s="4" t="s">
        <v>245</v>
      </c>
      <c r="F453" s="1" t="s">
        <v>112</v>
      </c>
      <c r="G453" s="1">
        <v>730</v>
      </c>
      <c r="H453" s="20" t="s">
        <v>726</v>
      </c>
      <c r="I453" s="17" t="s">
        <v>727</v>
      </c>
      <c r="J453" s="30" t="s">
        <v>123</v>
      </c>
      <c r="K453" s="1">
        <v>1</v>
      </c>
      <c r="L453" s="18" t="s">
        <v>32</v>
      </c>
      <c r="M453" s="18">
        <v>187.5</v>
      </c>
      <c r="N453" s="18" t="s">
        <v>55</v>
      </c>
      <c r="O453" s="1">
        <v>1.65</v>
      </c>
      <c r="P453" s="8">
        <v>0.9712</v>
      </c>
      <c r="Q453" s="9">
        <v>0.67</v>
      </c>
      <c r="R453" s="9">
        <v>-0.1822</v>
      </c>
      <c r="U453" s="8">
        <v>-0.25</v>
      </c>
      <c r="W453" s="9">
        <v>-0.73</v>
      </c>
      <c r="X453" s="2" t="s">
        <v>728</v>
      </c>
    </row>
    <row r="454" spans="1:24">
      <c r="A454" s="3" t="s">
        <v>725</v>
      </c>
      <c r="B454" s="17">
        <v>2016</v>
      </c>
      <c r="C454" s="3" t="s">
        <v>109</v>
      </c>
      <c r="D454" s="4" t="s">
        <v>244</v>
      </c>
      <c r="E454" s="4" t="s">
        <v>245</v>
      </c>
      <c r="F454" s="1" t="s">
        <v>112</v>
      </c>
      <c r="G454" s="1">
        <v>730</v>
      </c>
      <c r="H454" s="20" t="s">
        <v>726</v>
      </c>
      <c r="I454" s="31" t="s">
        <v>727</v>
      </c>
      <c r="J454" s="30" t="s">
        <v>123</v>
      </c>
      <c r="K454" s="1">
        <v>1</v>
      </c>
      <c r="L454" s="18" t="s">
        <v>32</v>
      </c>
      <c r="M454" s="18">
        <v>375</v>
      </c>
      <c r="N454" s="18" t="s">
        <v>55</v>
      </c>
      <c r="O454" s="1">
        <v>1.86</v>
      </c>
      <c r="P454" s="8">
        <v>1.6278</v>
      </c>
      <c r="Q454" s="9">
        <v>0.23</v>
      </c>
      <c r="R454" s="9">
        <v>0.6505</v>
      </c>
      <c r="U454" s="8">
        <v>0.2494</v>
      </c>
      <c r="W454" s="9">
        <v>-0.67</v>
      </c>
      <c r="X454" s="2" t="s">
        <v>728</v>
      </c>
    </row>
    <row r="455" spans="1:24">
      <c r="A455" s="3" t="s">
        <v>725</v>
      </c>
      <c r="B455" s="17">
        <v>2016</v>
      </c>
      <c r="C455" s="3" t="s">
        <v>109</v>
      </c>
      <c r="D455" s="4" t="s">
        <v>244</v>
      </c>
      <c r="E455" s="4" t="s">
        <v>245</v>
      </c>
      <c r="F455" s="1" t="s">
        <v>112</v>
      </c>
      <c r="G455" s="1">
        <v>730</v>
      </c>
      <c r="H455" s="20" t="s">
        <v>726</v>
      </c>
      <c r="I455" s="31" t="s">
        <v>727</v>
      </c>
      <c r="J455" s="30" t="s">
        <v>123</v>
      </c>
      <c r="K455" s="1">
        <v>1</v>
      </c>
      <c r="L455" s="18" t="s">
        <v>32</v>
      </c>
      <c r="M455" s="18">
        <v>562.5</v>
      </c>
      <c r="N455" s="18" t="s">
        <v>55</v>
      </c>
      <c r="O455" s="1">
        <v>1.39</v>
      </c>
      <c r="P455" s="8">
        <v>0.7114</v>
      </c>
      <c r="Q455" s="9">
        <v>0.67</v>
      </c>
      <c r="R455" s="9">
        <v>0.9162</v>
      </c>
      <c r="U455" s="8">
        <v>-0.3836</v>
      </c>
      <c r="W455" s="9">
        <v>-1.17</v>
      </c>
      <c r="X455" s="2" t="s">
        <v>728</v>
      </c>
    </row>
    <row r="456" spans="1:24">
      <c r="A456" s="3" t="s">
        <v>224</v>
      </c>
      <c r="B456" s="17">
        <v>2015</v>
      </c>
      <c r="C456" s="3" t="s">
        <v>143</v>
      </c>
      <c r="D456" s="4" t="s">
        <v>729</v>
      </c>
      <c r="E456" s="4" t="s">
        <v>730</v>
      </c>
      <c r="F456" s="1">
        <v>2</v>
      </c>
      <c r="G456" s="1">
        <v>569.1</v>
      </c>
      <c r="H456" s="20" t="s">
        <v>731</v>
      </c>
      <c r="I456" s="31" t="s">
        <v>91</v>
      </c>
      <c r="J456" s="30" t="s">
        <v>41</v>
      </c>
      <c r="K456" s="1">
        <v>35</v>
      </c>
      <c r="L456" s="18" t="s">
        <v>32</v>
      </c>
      <c r="M456" s="18">
        <v>75</v>
      </c>
      <c r="N456" s="18" t="s">
        <v>33</v>
      </c>
      <c r="O456" s="1">
        <v>0.33</v>
      </c>
      <c r="P456" s="8">
        <v>0.2412</v>
      </c>
      <c r="Q456" s="9"/>
      <c r="R456" s="9"/>
      <c r="U456" s="8">
        <v>0.1775</v>
      </c>
      <c r="W456" s="9"/>
      <c r="X456" s="2" t="s">
        <v>732</v>
      </c>
    </row>
    <row r="457" ht="18.75" spans="1:24">
      <c r="A457" s="3" t="s">
        <v>733</v>
      </c>
      <c r="B457" s="17">
        <v>2015</v>
      </c>
      <c r="C457" s="3" t="s">
        <v>153</v>
      </c>
      <c r="D457" s="4" t="s">
        <v>734</v>
      </c>
      <c r="E457" s="4" t="s">
        <v>735</v>
      </c>
      <c r="F457" s="1">
        <v>11.9</v>
      </c>
      <c r="G457" s="1">
        <v>554.9</v>
      </c>
      <c r="H457" s="20" t="s">
        <v>55</v>
      </c>
      <c r="I457" s="31" t="s">
        <v>727</v>
      </c>
      <c r="J457" s="30" t="s">
        <v>55</v>
      </c>
      <c r="K457" s="1">
        <v>2.8076</v>
      </c>
      <c r="L457" s="18" t="s">
        <v>42</v>
      </c>
      <c r="M457" s="18">
        <v>700</v>
      </c>
      <c r="N457" s="18" t="s">
        <v>56</v>
      </c>
      <c r="O457" s="1">
        <v>0.15</v>
      </c>
      <c r="P457" s="8">
        <v>0.0491</v>
      </c>
      <c r="Q457" s="9">
        <v>0.1</v>
      </c>
      <c r="R457" s="9"/>
      <c r="V457" s="9">
        <v>-0.01</v>
      </c>
      <c r="W457" s="9">
        <v>-0.07</v>
      </c>
      <c r="X457" s="2" t="s">
        <v>736</v>
      </c>
    </row>
    <row r="458" ht="18.75" spans="1:24">
      <c r="A458" s="3" t="s">
        <v>733</v>
      </c>
      <c r="B458" s="17">
        <v>2015</v>
      </c>
      <c r="C458" s="3" t="s">
        <v>153</v>
      </c>
      <c r="D458" s="4" t="s">
        <v>734</v>
      </c>
      <c r="E458" s="4" t="s">
        <v>735</v>
      </c>
      <c r="F458" s="1">
        <v>11.9</v>
      </c>
      <c r="G458" s="1">
        <v>554.9</v>
      </c>
      <c r="H458" s="20" t="s">
        <v>55</v>
      </c>
      <c r="I458" s="31" t="s">
        <v>727</v>
      </c>
      <c r="J458" s="30" t="s">
        <v>55</v>
      </c>
      <c r="K458" s="1">
        <v>2.6394</v>
      </c>
      <c r="L458" s="18" t="s">
        <v>42</v>
      </c>
      <c r="M458" s="18">
        <v>1400</v>
      </c>
      <c r="N458" s="18" t="s">
        <v>56</v>
      </c>
      <c r="O458" s="1">
        <v>0.4</v>
      </c>
      <c r="P458" s="8">
        <v>0.0991</v>
      </c>
      <c r="Q458" s="9">
        <v>0.3</v>
      </c>
      <c r="R458" s="9"/>
      <c r="V458" s="9">
        <v>-0.01</v>
      </c>
      <c r="W458" s="9">
        <v>-0.26</v>
      </c>
      <c r="X458" s="2" t="s">
        <v>736</v>
      </c>
    </row>
    <row r="459" ht="18.75" spans="1:24">
      <c r="A459" s="3" t="s">
        <v>93</v>
      </c>
      <c r="B459" s="17">
        <v>2016</v>
      </c>
      <c r="C459" s="3" t="s">
        <v>36</v>
      </c>
      <c r="D459" s="4" t="s">
        <v>737</v>
      </c>
      <c r="E459" s="4" t="s">
        <v>738</v>
      </c>
      <c r="F459" s="1" t="s">
        <v>739</v>
      </c>
      <c r="G459" s="1">
        <v>621</v>
      </c>
      <c r="H459" s="20" t="s">
        <v>29</v>
      </c>
      <c r="I459" s="31" t="s">
        <v>40</v>
      </c>
      <c r="J459" s="30" t="s">
        <v>41</v>
      </c>
      <c r="K459" s="1">
        <v>1</v>
      </c>
      <c r="L459" s="18" t="s">
        <v>42</v>
      </c>
      <c r="M459" s="18">
        <v>225</v>
      </c>
      <c r="N459" s="18" t="s">
        <v>286</v>
      </c>
      <c r="O459" s="1">
        <v>0.23</v>
      </c>
      <c r="P459" s="8">
        <v>-0.3814</v>
      </c>
      <c r="Q459" s="9">
        <v>0.36</v>
      </c>
      <c r="R459" s="9"/>
      <c r="W459" s="9">
        <v>-0.41</v>
      </c>
      <c r="X459" s="2" t="s">
        <v>740</v>
      </c>
    </row>
    <row r="460" spans="1:24">
      <c r="A460" s="3" t="s">
        <v>200</v>
      </c>
      <c r="B460" s="17">
        <v>2015</v>
      </c>
      <c r="C460" s="3" t="s">
        <v>36</v>
      </c>
      <c r="D460" s="4" t="s">
        <v>264</v>
      </c>
      <c r="E460" s="4" t="s">
        <v>265</v>
      </c>
      <c r="F460" s="1">
        <v>13</v>
      </c>
      <c r="G460" s="1" t="s">
        <v>203</v>
      </c>
      <c r="H460" s="20" t="s">
        <v>29</v>
      </c>
      <c r="I460" s="31" t="s">
        <v>40</v>
      </c>
      <c r="J460" s="30" t="s">
        <v>41</v>
      </c>
      <c r="K460" s="1">
        <v>23</v>
      </c>
      <c r="L460" s="18" t="s">
        <v>42</v>
      </c>
      <c r="M460" s="18">
        <v>352.5</v>
      </c>
      <c r="N460" s="18" t="s">
        <v>33</v>
      </c>
      <c r="O460" s="1">
        <v>-0.04</v>
      </c>
      <c r="P460" s="8">
        <v>-0.1946</v>
      </c>
      <c r="Q460" s="9">
        <v>0.16</v>
      </c>
      <c r="R460" s="9"/>
      <c r="S460" s="9">
        <v>0.41</v>
      </c>
      <c r="T460" s="9">
        <v>0.41</v>
      </c>
      <c r="W460" s="9">
        <v>-0.01</v>
      </c>
      <c r="X460" s="2" t="s">
        <v>741</v>
      </c>
    </row>
    <row r="461" spans="1:24">
      <c r="A461" s="3" t="s">
        <v>200</v>
      </c>
      <c r="B461" s="17">
        <v>2015</v>
      </c>
      <c r="C461" s="3" t="s">
        <v>36</v>
      </c>
      <c r="D461" s="4" t="s">
        <v>264</v>
      </c>
      <c r="E461" s="4" t="s">
        <v>265</v>
      </c>
      <c r="F461" s="1">
        <v>13</v>
      </c>
      <c r="G461" s="1" t="s">
        <v>203</v>
      </c>
      <c r="H461" s="20" t="s">
        <v>29</v>
      </c>
      <c r="I461" s="17" t="s">
        <v>40</v>
      </c>
      <c r="J461" s="30" t="s">
        <v>41</v>
      </c>
      <c r="K461" s="1">
        <v>23</v>
      </c>
      <c r="L461" s="18" t="s">
        <v>32</v>
      </c>
      <c r="M461" s="18">
        <v>352.5</v>
      </c>
      <c r="N461" s="18" t="s">
        <v>33</v>
      </c>
      <c r="O461" s="1">
        <v>0.32</v>
      </c>
      <c r="P461" s="8">
        <v>0.0246</v>
      </c>
      <c r="Q461" s="9">
        <v>0.3</v>
      </c>
      <c r="R461" s="9"/>
      <c r="S461" s="9">
        <v>0.87</v>
      </c>
      <c r="T461" s="9">
        <v>0</v>
      </c>
      <c r="W461" s="9">
        <v>0.02</v>
      </c>
      <c r="X461" s="2" t="s">
        <v>741</v>
      </c>
    </row>
    <row r="462" spans="1:24">
      <c r="A462" s="3" t="s">
        <v>138</v>
      </c>
      <c r="B462" s="17">
        <v>2014</v>
      </c>
      <c r="C462" s="3" t="s">
        <v>63</v>
      </c>
      <c r="D462" s="4" t="s">
        <v>291</v>
      </c>
      <c r="E462" s="4" t="s">
        <v>292</v>
      </c>
      <c r="F462" s="1">
        <v>17</v>
      </c>
      <c r="G462" s="1">
        <v>1370</v>
      </c>
      <c r="H462" s="20" t="s">
        <v>496</v>
      </c>
      <c r="I462" s="17" t="s">
        <v>68</v>
      </c>
      <c r="J462" s="30" t="s">
        <v>31</v>
      </c>
      <c r="K462" s="1">
        <v>0.58</v>
      </c>
      <c r="L462" s="18" t="s">
        <v>42</v>
      </c>
      <c r="M462" s="18">
        <v>135</v>
      </c>
      <c r="N462" s="18" t="s">
        <v>55</v>
      </c>
      <c r="O462" s="1">
        <v>0.04</v>
      </c>
      <c r="Q462" s="9"/>
      <c r="R462" s="9">
        <v>0.4055</v>
      </c>
      <c r="S462" s="9">
        <v>0.41</v>
      </c>
      <c r="T462" s="9">
        <v>0.69</v>
      </c>
      <c r="U462" s="8">
        <v>0.6004</v>
      </c>
      <c r="W462" s="9"/>
      <c r="X462" s="2" t="s">
        <v>742</v>
      </c>
    </row>
    <row r="463" spans="1:24">
      <c r="A463" s="3" t="s">
        <v>138</v>
      </c>
      <c r="B463" s="17">
        <v>2014</v>
      </c>
      <c r="C463" s="3" t="s">
        <v>63</v>
      </c>
      <c r="D463" s="4" t="s">
        <v>291</v>
      </c>
      <c r="E463" s="4" t="s">
        <v>292</v>
      </c>
      <c r="F463" s="1">
        <v>17</v>
      </c>
      <c r="G463" s="1">
        <v>1370</v>
      </c>
      <c r="H463" s="20" t="s">
        <v>496</v>
      </c>
      <c r="I463" s="17" t="s">
        <v>68</v>
      </c>
      <c r="J463" s="30" t="s">
        <v>31</v>
      </c>
      <c r="K463" s="1">
        <v>0.58</v>
      </c>
      <c r="L463" s="18" t="s">
        <v>42</v>
      </c>
      <c r="M463" s="18">
        <v>270</v>
      </c>
      <c r="N463" s="18" t="s">
        <v>55</v>
      </c>
      <c r="O463" s="1">
        <v>-0.03</v>
      </c>
      <c r="Q463" s="9"/>
      <c r="R463" s="9">
        <v>0.8398</v>
      </c>
      <c r="S463" s="9">
        <v>0.82</v>
      </c>
      <c r="T463" s="9">
        <v>0</v>
      </c>
      <c r="U463" s="8">
        <v>0.0896</v>
      </c>
      <c r="W463" s="9"/>
      <c r="X463" s="2" t="s">
        <v>742</v>
      </c>
    </row>
    <row r="464" spans="1:24">
      <c r="A464" s="3" t="s">
        <v>138</v>
      </c>
      <c r="B464" s="17">
        <v>2014</v>
      </c>
      <c r="C464" s="3" t="s">
        <v>63</v>
      </c>
      <c r="D464" s="4" t="s">
        <v>291</v>
      </c>
      <c r="E464" s="4" t="s">
        <v>292</v>
      </c>
      <c r="F464" s="1">
        <v>17</v>
      </c>
      <c r="G464" s="1">
        <v>1370</v>
      </c>
      <c r="H464" s="20" t="s">
        <v>496</v>
      </c>
      <c r="I464" s="17" t="s">
        <v>68</v>
      </c>
      <c r="J464" s="30" t="s">
        <v>31</v>
      </c>
      <c r="K464" s="1">
        <v>0.58</v>
      </c>
      <c r="L464" s="18" t="s">
        <v>42</v>
      </c>
      <c r="M464" s="18">
        <v>135</v>
      </c>
      <c r="N464" s="18" t="s">
        <v>55</v>
      </c>
      <c r="O464" s="1">
        <v>-0.05</v>
      </c>
      <c r="Q464" s="9"/>
      <c r="R464" s="9">
        <v>0.4162</v>
      </c>
      <c r="S464" s="9">
        <v>1.66</v>
      </c>
      <c r="T464" s="9">
        <v>1.4</v>
      </c>
      <c r="U464" s="8">
        <v>0.3037</v>
      </c>
      <c r="W464" s="9"/>
      <c r="X464" s="2" t="s">
        <v>742</v>
      </c>
    </row>
    <row r="465" spans="1:24">
      <c r="A465" s="3" t="s">
        <v>138</v>
      </c>
      <c r="B465" s="17">
        <v>2014</v>
      </c>
      <c r="C465" s="3" t="s">
        <v>63</v>
      </c>
      <c r="D465" s="4" t="s">
        <v>291</v>
      </c>
      <c r="E465" s="4" t="s">
        <v>292</v>
      </c>
      <c r="F465" s="1">
        <v>17</v>
      </c>
      <c r="G465" s="1">
        <v>1370</v>
      </c>
      <c r="H465" s="20" t="s">
        <v>496</v>
      </c>
      <c r="I465" s="17" t="s">
        <v>68</v>
      </c>
      <c r="J465" s="30" t="s">
        <v>31</v>
      </c>
      <c r="K465" s="1">
        <v>0.58</v>
      </c>
      <c r="L465" s="18" t="s">
        <v>42</v>
      </c>
      <c r="M465" s="18">
        <v>270</v>
      </c>
      <c r="N465" s="18" t="s">
        <v>55</v>
      </c>
      <c r="O465" s="1">
        <v>0.01</v>
      </c>
      <c r="Q465" s="9"/>
      <c r="R465" s="9">
        <v>0.8001</v>
      </c>
      <c r="S465" s="9">
        <v>4.02</v>
      </c>
      <c r="T465" s="9">
        <v>0.68</v>
      </c>
      <c r="U465" s="8">
        <v>0.3037</v>
      </c>
      <c r="W465" s="9"/>
      <c r="X465" s="2" t="s">
        <v>742</v>
      </c>
    </row>
    <row r="466" ht="18.75" spans="1:24">
      <c r="A466" s="3" t="s">
        <v>247</v>
      </c>
      <c r="B466" s="17">
        <v>2014</v>
      </c>
      <c r="C466" s="3" t="s">
        <v>36</v>
      </c>
      <c r="D466" s="4" t="s">
        <v>743</v>
      </c>
      <c r="E466" s="4" t="s">
        <v>744</v>
      </c>
      <c r="F466" s="1" t="s">
        <v>745</v>
      </c>
      <c r="G466" s="1">
        <v>621</v>
      </c>
      <c r="H466" s="20" t="s">
        <v>29</v>
      </c>
      <c r="I466" s="17" t="s">
        <v>40</v>
      </c>
      <c r="J466" s="30" t="s">
        <v>41</v>
      </c>
      <c r="K466" s="1">
        <v>1</v>
      </c>
      <c r="L466" s="18" t="s">
        <v>42</v>
      </c>
      <c r="M466" s="18">
        <v>225</v>
      </c>
      <c r="N466" s="18" t="s">
        <v>286</v>
      </c>
      <c r="O466" s="1">
        <v>0.37</v>
      </c>
      <c r="P466" s="8">
        <v>0.2767</v>
      </c>
      <c r="Q466" s="9">
        <v>0.1</v>
      </c>
      <c r="R466" s="9">
        <v>1.4135</v>
      </c>
      <c r="T466" s="9">
        <v>0.82</v>
      </c>
      <c r="W466" s="9"/>
      <c r="X466" s="2" t="s">
        <v>746</v>
      </c>
    </row>
    <row r="467" spans="1:24">
      <c r="A467" s="3" t="s">
        <v>364</v>
      </c>
      <c r="B467" s="17">
        <v>2014</v>
      </c>
      <c r="C467" s="3" t="s">
        <v>63</v>
      </c>
      <c r="D467" s="4" t="s">
        <v>747</v>
      </c>
      <c r="E467" s="4" t="s">
        <v>748</v>
      </c>
      <c r="F467" s="1" t="s">
        <v>749</v>
      </c>
      <c r="G467" s="1">
        <v>1877.1</v>
      </c>
      <c r="H467" s="20" t="s">
        <v>55</v>
      </c>
      <c r="I467" s="31" t="s">
        <v>727</v>
      </c>
      <c r="J467" s="30" t="s">
        <v>69</v>
      </c>
      <c r="K467" s="1">
        <v>0.17</v>
      </c>
      <c r="L467" s="18" t="s">
        <v>42</v>
      </c>
      <c r="M467" s="18">
        <v>219.375</v>
      </c>
      <c r="N467" s="18" t="s">
        <v>33</v>
      </c>
      <c r="O467" s="1">
        <v>0.1</v>
      </c>
      <c r="Q467" s="9"/>
      <c r="R467" s="9">
        <v>0.8218</v>
      </c>
      <c r="S467" s="9">
        <v>0.57</v>
      </c>
      <c r="T467" s="9">
        <v>-0.74</v>
      </c>
      <c r="V467" s="9">
        <v>-0.01</v>
      </c>
      <c r="W467" s="9"/>
      <c r="X467" s="2" t="s">
        <v>750</v>
      </c>
    </row>
    <row r="468" spans="1:24">
      <c r="A468" s="3" t="s">
        <v>260</v>
      </c>
      <c r="B468" s="17">
        <v>2012</v>
      </c>
      <c r="C468" s="3" t="s">
        <v>36</v>
      </c>
      <c r="D468" s="4" t="s">
        <v>264</v>
      </c>
      <c r="E468" s="4" t="s">
        <v>265</v>
      </c>
      <c r="F468" s="1">
        <v>13</v>
      </c>
      <c r="G468" s="1">
        <v>632</v>
      </c>
      <c r="H468" s="20" t="s">
        <v>39</v>
      </c>
      <c r="I468" s="31" t="s">
        <v>40</v>
      </c>
      <c r="J468" s="30" t="s">
        <v>41</v>
      </c>
      <c r="K468" s="1">
        <v>19</v>
      </c>
      <c r="L468" s="18" t="s">
        <v>32</v>
      </c>
      <c r="M468" s="18">
        <v>135</v>
      </c>
      <c r="N468" s="18" t="s">
        <v>33</v>
      </c>
      <c r="O468" s="1">
        <v>0.25</v>
      </c>
      <c r="P468" s="8">
        <v>0.0518</v>
      </c>
      <c r="Q468" s="9">
        <v>0.2</v>
      </c>
      <c r="R468" s="9">
        <v>-0.1976</v>
      </c>
      <c r="S468" s="9">
        <v>1.66</v>
      </c>
      <c r="T468" s="9">
        <v>-1.4</v>
      </c>
      <c r="W468" s="9">
        <v>0</v>
      </c>
      <c r="X468" s="2" t="s">
        <v>751</v>
      </c>
    </row>
    <row r="469" ht="18.75" spans="1:24">
      <c r="A469" s="3" t="s">
        <v>165</v>
      </c>
      <c r="B469" s="17">
        <v>2012</v>
      </c>
      <c r="C469" s="3" t="s">
        <v>72</v>
      </c>
      <c r="D469" s="4" t="s">
        <v>182</v>
      </c>
      <c r="E469" s="4" t="s">
        <v>752</v>
      </c>
      <c r="F469" s="1">
        <v>17.6</v>
      </c>
      <c r="G469" s="1">
        <v>1785</v>
      </c>
      <c r="H469" s="18" t="s">
        <v>55</v>
      </c>
      <c r="I469" s="17" t="s">
        <v>68</v>
      </c>
      <c r="J469" s="30" t="s">
        <v>69</v>
      </c>
      <c r="K469" s="1">
        <v>0.1</v>
      </c>
      <c r="L469" s="18" t="s">
        <v>42</v>
      </c>
      <c r="M469" s="18">
        <v>270</v>
      </c>
      <c r="N469" s="18" t="s">
        <v>56</v>
      </c>
      <c r="O469" s="1">
        <v>-0.05</v>
      </c>
      <c r="Q469" s="9"/>
      <c r="R469" s="9">
        <v>0.3184</v>
      </c>
      <c r="S469" s="9">
        <v>2.28</v>
      </c>
      <c r="T469" s="9">
        <v>-1.46</v>
      </c>
      <c r="W469" s="9"/>
      <c r="X469" s="2" t="s">
        <v>753</v>
      </c>
    </row>
    <row r="470" ht="18.75" spans="1:24">
      <c r="A470" s="3" t="s">
        <v>165</v>
      </c>
      <c r="B470" s="17">
        <v>2012</v>
      </c>
      <c r="C470" s="3" t="s">
        <v>72</v>
      </c>
      <c r="D470" s="4" t="s">
        <v>182</v>
      </c>
      <c r="E470" s="4" t="s">
        <v>752</v>
      </c>
      <c r="F470" s="1">
        <v>17.6</v>
      </c>
      <c r="G470" s="1">
        <v>1785</v>
      </c>
      <c r="H470" s="18" t="s">
        <v>55</v>
      </c>
      <c r="I470" s="31" t="s">
        <v>68</v>
      </c>
      <c r="J470" s="30" t="s">
        <v>69</v>
      </c>
      <c r="K470" s="1">
        <v>0.1</v>
      </c>
      <c r="L470" s="18" t="s">
        <v>42</v>
      </c>
      <c r="M470" s="18">
        <v>1350</v>
      </c>
      <c r="N470" s="18" t="s">
        <v>56</v>
      </c>
      <c r="O470" s="1">
        <v>-0.21</v>
      </c>
      <c r="Q470" s="9"/>
      <c r="R470" s="9">
        <v>1.3481</v>
      </c>
      <c r="T470" s="9">
        <v>0.38</v>
      </c>
      <c r="W470" s="9"/>
      <c r="X470" s="2" t="s">
        <v>753</v>
      </c>
    </row>
    <row r="471" ht="18.75" spans="1:24">
      <c r="A471" s="3" t="s">
        <v>165</v>
      </c>
      <c r="B471" s="17">
        <v>2012</v>
      </c>
      <c r="C471" s="3" t="s">
        <v>72</v>
      </c>
      <c r="D471" s="4" t="s">
        <v>182</v>
      </c>
      <c r="E471" s="4" t="s">
        <v>752</v>
      </c>
      <c r="F471" s="1">
        <v>17.6</v>
      </c>
      <c r="G471" s="1">
        <v>1785</v>
      </c>
      <c r="H471" s="18" t="s">
        <v>55</v>
      </c>
      <c r="I471" s="31" t="s">
        <v>68</v>
      </c>
      <c r="J471" s="30" t="s">
        <v>69</v>
      </c>
      <c r="K471" s="1">
        <v>0.1</v>
      </c>
      <c r="L471" s="18" t="s">
        <v>42</v>
      </c>
      <c r="M471" s="18">
        <v>2700</v>
      </c>
      <c r="N471" s="18" t="s">
        <v>56</v>
      </c>
      <c r="O471" s="1">
        <v>-0.08</v>
      </c>
      <c r="Q471" s="9"/>
      <c r="R471" s="9">
        <v>1.9636</v>
      </c>
      <c r="S471" s="9">
        <v>0.08</v>
      </c>
      <c r="T471" s="9">
        <v>0.19</v>
      </c>
      <c r="W471" s="9"/>
      <c r="X471" s="2" t="s">
        <v>753</v>
      </c>
    </row>
    <row r="472" spans="1:24">
      <c r="A472" s="3" t="s">
        <v>260</v>
      </c>
      <c r="B472" s="17">
        <v>2012</v>
      </c>
      <c r="C472" s="3" t="s">
        <v>36</v>
      </c>
      <c r="D472" s="4" t="s">
        <v>264</v>
      </c>
      <c r="E472" s="4" t="s">
        <v>265</v>
      </c>
      <c r="F472" s="1">
        <v>13</v>
      </c>
      <c r="G472" s="1">
        <v>632</v>
      </c>
      <c r="H472" s="18" t="s">
        <v>29</v>
      </c>
      <c r="I472" s="31" t="s">
        <v>40</v>
      </c>
      <c r="J472" s="30" t="s">
        <v>41</v>
      </c>
      <c r="K472" s="1">
        <v>19</v>
      </c>
      <c r="L472" s="18" t="s">
        <v>32</v>
      </c>
      <c r="M472" s="18">
        <v>353</v>
      </c>
      <c r="N472" s="18" t="s">
        <v>33</v>
      </c>
      <c r="O472" s="1">
        <v>0.13</v>
      </c>
      <c r="P472" s="8">
        <v>-0.1462</v>
      </c>
      <c r="Q472" s="9">
        <v>0.27</v>
      </c>
      <c r="R472" s="9">
        <v>-0.3171</v>
      </c>
      <c r="S472" s="9">
        <v>0.12</v>
      </c>
      <c r="T472" s="9">
        <v>0.18</v>
      </c>
      <c r="W472" s="9">
        <v>-0.05</v>
      </c>
      <c r="X472" s="2" t="s">
        <v>754</v>
      </c>
    </row>
    <row r="473" spans="1:24">
      <c r="A473" s="3" t="s">
        <v>755</v>
      </c>
      <c r="B473" s="17">
        <v>2010</v>
      </c>
      <c r="C473" s="3" t="s">
        <v>657</v>
      </c>
      <c r="D473" s="4" t="s">
        <v>756</v>
      </c>
      <c r="E473" s="4" t="s">
        <v>757</v>
      </c>
      <c r="F473" s="1" t="s">
        <v>758</v>
      </c>
      <c r="G473" s="1">
        <v>1300</v>
      </c>
      <c r="H473" s="20" t="s">
        <v>97</v>
      </c>
      <c r="I473" s="31" t="s">
        <v>68</v>
      </c>
      <c r="J473" s="30" t="s">
        <v>123</v>
      </c>
      <c r="K473" s="1">
        <v>27</v>
      </c>
      <c r="L473" s="18" t="s">
        <v>42</v>
      </c>
      <c r="M473" s="18">
        <v>150</v>
      </c>
      <c r="N473" s="18" t="s">
        <v>55</v>
      </c>
      <c r="O473" s="1">
        <v>0.22</v>
      </c>
      <c r="P473" s="8">
        <v>0.0314</v>
      </c>
      <c r="Q473" s="9">
        <v>0.03</v>
      </c>
      <c r="R473" s="9">
        <v>0.1199</v>
      </c>
      <c r="S473" s="9">
        <v>0.27</v>
      </c>
      <c r="T473" s="9">
        <v>0.05</v>
      </c>
      <c r="V473" s="9">
        <v>0</v>
      </c>
      <c r="W473" s="9">
        <v>-0.08</v>
      </c>
      <c r="X473" s="2" t="s">
        <v>759</v>
      </c>
    </row>
    <row r="474" spans="1:24">
      <c r="A474" s="3" t="s">
        <v>755</v>
      </c>
      <c r="B474" s="17">
        <v>2010</v>
      </c>
      <c r="C474" s="3" t="s">
        <v>657</v>
      </c>
      <c r="D474" s="4" t="s">
        <v>756</v>
      </c>
      <c r="E474" s="4" t="s">
        <v>757</v>
      </c>
      <c r="F474" s="1" t="s">
        <v>758</v>
      </c>
      <c r="G474" s="1">
        <v>1300</v>
      </c>
      <c r="H474" s="20" t="s">
        <v>97</v>
      </c>
      <c r="I474" s="31" t="s">
        <v>68</v>
      </c>
      <c r="J474" s="30" t="s">
        <v>123</v>
      </c>
      <c r="K474" s="1">
        <v>27</v>
      </c>
      <c r="L474" s="18" t="s">
        <v>117</v>
      </c>
      <c r="M474" s="18">
        <v>150</v>
      </c>
      <c r="N474" s="18" t="s">
        <v>55</v>
      </c>
      <c r="O474" s="1">
        <v>0.76</v>
      </c>
      <c r="P474" s="8">
        <v>0.1305</v>
      </c>
      <c r="Q474" s="9">
        <v>0.16</v>
      </c>
      <c r="R474" s="9">
        <v>0.141</v>
      </c>
      <c r="S474" s="9">
        <v>0.03</v>
      </c>
      <c r="T474" s="9">
        <v>0.09</v>
      </c>
      <c r="V474" s="9">
        <v>-0.03</v>
      </c>
      <c r="W474" s="9">
        <v>-0.08</v>
      </c>
      <c r="X474" s="2" t="s">
        <v>759</v>
      </c>
    </row>
    <row r="475" spans="1:24">
      <c r="A475" s="3" t="s">
        <v>755</v>
      </c>
      <c r="B475" s="17">
        <v>2010</v>
      </c>
      <c r="C475" s="3" t="s">
        <v>657</v>
      </c>
      <c r="D475" s="4" t="s">
        <v>756</v>
      </c>
      <c r="E475" s="4" t="s">
        <v>757</v>
      </c>
      <c r="F475" s="1" t="s">
        <v>758</v>
      </c>
      <c r="G475" s="1">
        <v>1300</v>
      </c>
      <c r="H475" s="20" t="s">
        <v>97</v>
      </c>
      <c r="I475" s="31" t="s">
        <v>68</v>
      </c>
      <c r="J475" s="30" t="s">
        <v>123</v>
      </c>
      <c r="K475" s="1">
        <v>27</v>
      </c>
      <c r="L475" s="18" t="s">
        <v>32</v>
      </c>
      <c r="M475" s="18">
        <v>150</v>
      </c>
      <c r="N475" s="18" t="s">
        <v>55</v>
      </c>
      <c r="O475" s="1">
        <v>1.09</v>
      </c>
      <c r="P475" s="8">
        <v>0.4433</v>
      </c>
      <c r="Q475" s="9">
        <v>0.2</v>
      </c>
      <c r="R475" s="9">
        <v>0.1949</v>
      </c>
      <c r="S475" s="9">
        <v>-0.06</v>
      </c>
      <c r="T475" s="9">
        <v>0.02</v>
      </c>
      <c r="V475" s="9">
        <v>-0.06</v>
      </c>
      <c r="W475" s="9">
        <v>-0.08</v>
      </c>
      <c r="X475" s="2" t="s">
        <v>759</v>
      </c>
    </row>
    <row r="476" spans="1:24">
      <c r="A476" s="3" t="s">
        <v>755</v>
      </c>
      <c r="B476" s="17">
        <v>2010</v>
      </c>
      <c r="C476" s="3" t="s">
        <v>657</v>
      </c>
      <c r="D476" s="4" t="s">
        <v>756</v>
      </c>
      <c r="E476" s="4" t="s">
        <v>757</v>
      </c>
      <c r="F476" s="1" t="s">
        <v>758</v>
      </c>
      <c r="G476" s="1">
        <v>1300</v>
      </c>
      <c r="H476" s="20" t="s">
        <v>97</v>
      </c>
      <c r="I476" s="17" t="s">
        <v>40</v>
      </c>
      <c r="J476" s="30" t="s">
        <v>123</v>
      </c>
      <c r="K476" s="1">
        <v>27</v>
      </c>
      <c r="L476" s="18" t="s">
        <v>42</v>
      </c>
      <c r="M476" s="18">
        <v>150</v>
      </c>
      <c r="N476" s="18" t="s">
        <v>55</v>
      </c>
      <c r="O476" s="1">
        <v>0.06</v>
      </c>
      <c r="P476" s="8">
        <v>0.2713</v>
      </c>
      <c r="Q476" s="9">
        <v>-0.06</v>
      </c>
      <c r="R476" s="9">
        <v>0.0689</v>
      </c>
      <c r="S476" s="9">
        <v>-0.39</v>
      </c>
      <c r="T476" s="9">
        <v>0.35</v>
      </c>
      <c r="V476" s="9">
        <v>0.01</v>
      </c>
      <c r="W476" s="9">
        <v>0.02</v>
      </c>
      <c r="X476" s="2" t="s">
        <v>759</v>
      </c>
    </row>
    <row r="477" spans="1:24">
      <c r="A477" s="3" t="s">
        <v>755</v>
      </c>
      <c r="B477" s="17">
        <v>2010</v>
      </c>
      <c r="C477" s="3" t="s">
        <v>657</v>
      </c>
      <c r="D477" s="4" t="s">
        <v>756</v>
      </c>
      <c r="E477" s="4" t="s">
        <v>757</v>
      </c>
      <c r="F477" s="1" t="s">
        <v>758</v>
      </c>
      <c r="G477" s="1">
        <v>1300</v>
      </c>
      <c r="H477" s="20" t="s">
        <v>97</v>
      </c>
      <c r="I477" s="17" t="s">
        <v>40</v>
      </c>
      <c r="J477" s="30" t="s">
        <v>123</v>
      </c>
      <c r="K477" s="1">
        <v>27</v>
      </c>
      <c r="L477" s="18" t="s">
        <v>117</v>
      </c>
      <c r="M477" s="18">
        <v>150</v>
      </c>
      <c r="N477" s="18" t="s">
        <v>55</v>
      </c>
      <c r="O477" s="1">
        <v>0.33</v>
      </c>
      <c r="P477" s="8">
        <v>0.7652</v>
      </c>
      <c r="Q477" s="9">
        <v>0</v>
      </c>
      <c r="R477" s="9">
        <v>-0.0015</v>
      </c>
      <c r="V477" s="9">
        <v>-0.03</v>
      </c>
      <c r="W477" s="9">
        <v>0.04</v>
      </c>
      <c r="X477" s="2" t="s">
        <v>759</v>
      </c>
    </row>
    <row r="478" spans="1:24">
      <c r="A478" s="3" t="s">
        <v>755</v>
      </c>
      <c r="B478" s="17">
        <v>2010</v>
      </c>
      <c r="C478" s="3" t="s">
        <v>657</v>
      </c>
      <c r="D478" s="4" t="s">
        <v>756</v>
      </c>
      <c r="E478" s="4" t="s">
        <v>757</v>
      </c>
      <c r="F478" s="1" t="s">
        <v>758</v>
      </c>
      <c r="G478" s="1">
        <v>1300</v>
      </c>
      <c r="H478" s="20" t="s">
        <v>97</v>
      </c>
      <c r="I478" s="17" t="s">
        <v>40</v>
      </c>
      <c r="J478" s="30" t="s">
        <v>123</v>
      </c>
      <c r="K478" s="1">
        <v>27</v>
      </c>
      <c r="L478" s="18" t="s">
        <v>32</v>
      </c>
      <c r="M478" s="18">
        <v>150</v>
      </c>
      <c r="N478" s="18" t="s">
        <v>55</v>
      </c>
      <c r="O478" s="1">
        <v>0.69</v>
      </c>
      <c r="P478" s="8">
        <v>1.0855</v>
      </c>
      <c r="Q478" s="9">
        <v>0.03</v>
      </c>
      <c r="R478" s="9">
        <v>0.1635</v>
      </c>
      <c r="V478" s="9">
        <v>-0.06</v>
      </c>
      <c r="W478" s="9">
        <v>0.01</v>
      </c>
      <c r="X478" s="2" t="s">
        <v>759</v>
      </c>
    </row>
    <row r="479" spans="1:24">
      <c r="A479" s="3" t="s">
        <v>260</v>
      </c>
      <c r="B479" s="17">
        <v>2009</v>
      </c>
      <c r="C479" s="3" t="s">
        <v>36</v>
      </c>
      <c r="D479" s="4" t="s">
        <v>261</v>
      </c>
      <c r="E479" s="4" t="s">
        <v>262</v>
      </c>
      <c r="F479" s="1">
        <v>13</v>
      </c>
      <c r="G479" s="1">
        <v>632</v>
      </c>
      <c r="H479" s="18" t="s">
        <v>120</v>
      </c>
      <c r="I479" s="17" t="s">
        <v>40</v>
      </c>
      <c r="J479" s="30" t="s">
        <v>41</v>
      </c>
      <c r="K479" s="1">
        <v>17</v>
      </c>
      <c r="L479" s="18" t="s">
        <v>42</v>
      </c>
      <c r="M479" s="18">
        <v>120</v>
      </c>
      <c r="N479" s="18" t="s">
        <v>33</v>
      </c>
      <c r="O479" s="1">
        <v>-0.04</v>
      </c>
      <c r="Q479" s="9"/>
      <c r="R479" s="9"/>
      <c r="U479" s="8">
        <v>0.0545</v>
      </c>
      <c r="W479" s="9"/>
      <c r="X479" s="2" t="s">
        <v>760</v>
      </c>
    </row>
    <row r="480" spans="1:24">
      <c r="A480" s="3" t="s">
        <v>260</v>
      </c>
      <c r="B480" s="17">
        <v>2009</v>
      </c>
      <c r="C480" s="3" t="s">
        <v>36</v>
      </c>
      <c r="D480" s="4" t="s">
        <v>261</v>
      </c>
      <c r="E480" s="4" t="s">
        <v>262</v>
      </c>
      <c r="F480" s="1">
        <v>13</v>
      </c>
      <c r="G480" s="1">
        <v>632</v>
      </c>
      <c r="H480" s="18" t="s">
        <v>120</v>
      </c>
      <c r="I480" s="17" t="s">
        <v>40</v>
      </c>
      <c r="J480" s="30" t="s">
        <v>41</v>
      </c>
      <c r="K480" s="1">
        <v>17</v>
      </c>
      <c r="L480" s="18" t="s">
        <v>42</v>
      </c>
      <c r="M480" s="18">
        <v>240</v>
      </c>
      <c r="N480" s="18" t="s">
        <v>33</v>
      </c>
      <c r="O480" s="1">
        <v>-0.24</v>
      </c>
      <c r="Q480" s="9"/>
      <c r="R480" s="9"/>
      <c r="U480" s="8">
        <v>0.3167</v>
      </c>
      <c r="W480" s="9"/>
      <c r="X480" s="2" t="s">
        <v>760</v>
      </c>
    </row>
    <row r="481" spans="1:24">
      <c r="A481" s="3" t="s">
        <v>260</v>
      </c>
      <c r="B481" s="17">
        <v>2009</v>
      </c>
      <c r="C481" s="3" t="s">
        <v>36</v>
      </c>
      <c r="D481" s="4" t="s">
        <v>261</v>
      </c>
      <c r="E481" s="4" t="s">
        <v>262</v>
      </c>
      <c r="F481" s="1">
        <v>13</v>
      </c>
      <c r="G481" s="1">
        <v>632</v>
      </c>
      <c r="H481" s="18" t="s">
        <v>120</v>
      </c>
      <c r="I481" s="17" t="s">
        <v>40</v>
      </c>
      <c r="J481" s="30" t="s">
        <v>41</v>
      </c>
      <c r="K481" s="1">
        <v>17</v>
      </c>
      <c r="L481" s="18" t="s">
        <v>32</v>
      </c>
      <c r="M481" s="18">
        <v>165</v>
      </c>
      <c r="N481" s="18" t="s">
        <v>33</v>
      </c>
      <c r="O481" s="1">
        <v>0.16</v>
      </c>
      <c r="Q481" s="9"/>
      <c r="R481" s="9"/>
      <c r="U481" s="8">
        <v>0.2107</v>
      </c>
      <c r="W481" s="9"/>
      <c r="X481" s="2" t="s">
        <v>760</v>
      </c>
    </row>
    <row r="482" spans="1:24">
      <c r="A482" s="3" t="s">
        <v>260</v>
      </c>
      <c r="B482" s="17">
        <v>2009</v>
      </c>
      <c r="C482" s="3" t="s">
        <v>36</v>
      </c>
      <c r="D482" s="4" t="s">
        <v>261</v>
      </c>
      <c r="E482" s="4" t="s">
        <v>262</v>
      </c>
      <c r="F482" s="1">
        <v>13</v>
      </c>
      <c r="G482" s="1">
        <v>632</v>
      </c>
      <c r="H482" s="18" t="s">
        <v>120</v>
      </c>
      <c r="I482" s="17" t="s">
        <v>40</v>
      </c>
      <c r="J482" s="30" t="s">
        <v>41</v>
      </c>
      <c r="K482" s="1">
        <v>17</v>
      </c>
      <c r="L482" s="18" t="s">
        <v>42</v>
      </c>
      <c r="M482" s="18">
        <v>120</v>
      </c>
      <c r="N482" s="18" t="s">
        <v>33</v>
      </c>
      <c r="O482" s="1">
        <v>-0.01</v>
      </c>
      <c r="Q482" s="9"/>
      <c r="R482" s="9"/>
      <c r="U482" s="8">
        <v>0.0562</v>
      </c>
      <c r="W482" s="9"/>
      <c r="X482" s="2" t="s">
        <v>760</v>
      </c>
    </row>
    <row r="483" spans="1:24">
      <c r="A483" s="3" t="s">
        <v>260</v>
      </c>
      <c r="B483" s="17">
        <v>2009</v>
      </c>
      <c r="C483" s="3" t="s">
        <v>36</v>
      </c>
      <c r="D483" s="4" t="s">
        <v>261</v>
      </c>
      <c r="E483" s="4" t="s">
        <v>262</v>
      </c>
      <c r="F483" s="1">
        <v>13</v>
      </c>
      <c r="G483" s="1">
        <v>632</v>
      </c>
      <c r="H483" s="18" t="s">
        <v>120</v>
      </c>
      <c r="I483" s="17" t="s">
        <v>40</v>
      </c>
      <c r="J483" s="30" t="s">
        <v>41</v>
      </c>
      <c r="K483" s="1">
        <v>17</v>
      </c>
      <c r="L483" s="18" t="s">
        <v>42</v>
      </c>
      <c r="M483" s="18">
        <v>240</v>
      </c>
      <c r="N483" s="18" t="s">
        <v>33</v>
      </c>
      <c r="O483" s="1">
        <v>-0.12</v>
      </c>
      <c r="Q483" s="9"/>
      <c r="R483" s="9"/>
      <c r="U483" s="8">
        <v>0.0562</v>
      </c>
      <c r="W483" s="9"/>
      <c r="X483" s="2" t="s">
        <v>760</v>
      </c>
    </row>
    <row r="484" spans="1:24">
      <c r="A484" s="3" t="s">
        <v>260</v>
      </c>
      <c r="B484" s="17">
        <v>2009</v>
      </c>
      <c r="C484" s="3" t="s">
        <v>36</v>
      </c>
      <c r="D484" s="4" t="s">
        <v>261</v>
      </c>
      <c r="E484" s="4" t="s">
        <v>262</v>
      </c>
      <c r="F484" s="1">
        <v>13</v>
      </c>
      <c r="G484" s="1">
        <v>632</v>
      </c>
      <c r="H484" s="18" t="s">
        <v>120</v>
      </c>
      <c r="I484" s="17" t="s">
        <v>40</v>
      </c>
      <c r="J484" s="30" t="s">
        <v>41</v>
      </c>
      <c r="K484" s="1">
        <v>17</v>
      </c>
      <c r="L484" s="18" t="s">
        <v>32</v>
      </c>
      <c r="M484" s="18">
        <v>165</v>
      </c>
      <c r="N484" s="18" t="s">
        <v>33</v>
      </c>
      <c r="O484" s="1">
        <v>0.15</v>
      </c>
      <c r="Q484" s="9"/>
      <c r="R484" s="9"/>
      <c r="U484" s="8">
        <v>0.2</v>
      </c>
      <c r="W484" s="9"/>
      <c r="X484" s="2" t="s">
        <v>760</v>
      </c>
    </row>
    <row r="485" spans="1:24">
      <c r="A485" s="3" t="s">
        <v>761</v>
      </c>
      <c r="B485" s="17">
        <v>2010</v>
      </c>
      <c r="C485" s="3" t="s">
        <v>63</v>
      </c>
      <c r="D485" s="4" t="s">
        <v>533</v>
      </c>
      <c r="E485" s="4" t="s">
        <v>663</v>
      </c>
      <c r="F485" s="1">
        <v>17</v>
      </c>
      <c r="G485" s="1">
        <v>1370</v>
      </c>
      <c r="H485" s="20" t="s">
        <v>67</v>
      </c>
      <c r="I485" s="17" t="s">
        <v>68</v>
      </c>
      <c r="J485" s="30" t="s">
        <v>69</v>
      </c>
      <c r="K485" s="1">
        <v>2</v>
      </c>
      <c r="L485" s="18" t="s">
        <v>42</v>
      </c>
      <c r="M485" s="18">
        <v>195</v>
      </c>
      <c r="N485" s="18" t="s">
        <v>33</v>
      </c>
      <c r="O485" s="1">
        <v>-0.1</v>
      </c>
      <c r="P485" s="8">
        <v>-0.1721</v>
      </c>
      <c r="Q485" s="9"/>
      <c r="R485" s="9"/>
      <c r="W485" s="9"/>
      <c r="X485" s="2" t="s">
        <v>762</v>
      </c>
    </row>
    <row r="486" spans="1:24">
      <c r="A486" s="3" t="s">
        <v>761</v>
      </c>
      <c r="B486" s="17">
        <v>2010</v>
      </c>
      <c r="C486" s="3" t="s">
        <v>63</v>
      </c>
      <c r="D486" s="4" t="s">
        <v>533</v>
      </c>
      <c r="E486" s="4" t="s">
        <v>663</v>
      </c>
      <c r="F486" s="1">
        <v>17</v>
      </c>
      <c r="G486" s="1">
        <v>1370</v>
      </c>
      <c r="H486" s="20" t="s">
        <v>67</v>
      </c>
      <c r="I486" s="17" t="s">
        <v>68</v>
      </c>
      <c r="J486" s="30" t="s">
        <v>69</v>
      </c>
      <c r="K486" s="1">
        <v>2</v>
      </c>
      <c r="L486" s="18" t="s">
        <v>42</v>
      </c>
      <c r="M486" s="18">
        <v>195</v>
      </c>
      <c r="N486" s="18" t="s">
        <v>55</v>
      </c>
      <c r="O486" s="1">
        <v>-0.54</v>
      </c>
      <c r="P486" s="8">
        <v>-0.5981</v>
      </c>
      <c r="Q486" s="9"/>
      <c r="R486" s="9"/>
      <c r="S486" s="9">
        <v>0.24</v>
      </c>
      <c r="T486" s="9">
        <v>0.32</v>
      </c>
      <c r="W486" s="9"/>
      <c r="X486" s="2" t="s">
        <v>762</v>
      </c>
    </row>
    <row r="487" spans="1:24">
      <c r="A487" s="3" t="s">
        <v>761</v>
      </c>
      <c r="B487" s="17">
        <v>2010</v>
      </c>
      <c r="C487" s="3" t="s">
        <v>63</v>
      </c>
      <c r="D487" s="4" t="s">
        <v>533</v>
      </c>
      <c r="E487" s="4" t="s">
        <v>663</v>
      </c>
      <c r="F487" s="1">
        <v>17</v>
      </c>
      <c r="G487" s="1">
        <v>1370</v>
      </c>
      <c r="H487" s="20" t="s">
        <v>67</v>
      </c>
      <c r="I487" s="17" t="s">
        <v>68</v>
      </c>
      <c r="J487" s="30" t="s">
        <v>69</v>
      </c>
      <c r="K487" s="1">
        <v>2</v>
      </c>
      <c r="L487" s="18" t="s">
        <v>42</v>
      </c>
      <c r="M487" s="18">
        <v>136.5</v>
      </c>
      <c r="N487" s="18" t="s">
        <v>55</v>
      </c>
      <c r="O487" s="1">
        <v>-0.23</v>
      </c>
      <c r="P487" s="8">
        <v>-0.2396</v>
      </c>
      <c r="Q487" s="9"/>
      <c r="R487" s="9"/>
      <c r="S487" s="9">
        <v>0.17</v>
      </c>
      <c r="T487" s="9">
        <v>0.46</v>
      </c>
      <c r="W487" s="9"/>
      <c r="X487" s="2" t="s">
        <v>762</v>
      </c>
    </row>
    <row r="488" spans="1:24">
      <c r="A488" s="3" t="s">
        <v>763</v>
      </c>
      <c r="B488" s="17">
        <v>2011</v>
      </c>
      <c r="C488" s="3" t="s">
        <v>236</v>
      </c>
      <c r="D488" s="4" t="s">
        <v>764</v>
      </c>
      <c r="E488" s="4" t="s">
        <v>765</v>
      </c>
      <c r="F488" s="1" t="s">
        <v>766</v>
      </c>
      <c r="G488" s="1">
        <v>1000</v>
      </c>
      <c r="H488" s="20" t="s">
        <v>55</v>
      </c>
      <c r="I488" s="31" t="s">
        <v>727</v>
      </c>
      <c r="J488" s="30" t="s">
        <v>55</v>
      </c>
      <c r="K488" s="1">
        <v>1</v>
      </c>
      <c r="L488" s="18" t="s">
        <v>42</v>
      </c>
      <c r="M488" s="18">
        <v>517.5</v>
      </c>
      <c r="N488" s="18" t="s">
        <v>33</v>
      </c>
      <c r="O488" s="1">
        <v>0.24</v>
      </c>
      <c r="Q488" s="9"/>
      <c r="R488" s="9">
        <v>0.2946</v>
      </c>
      <c r="S488" s="9">
        <v>0.16</v>
      </c>
      <c r="T488" s="9">
        <v>0.8</v>
      </c>
      <c r="W488" s="9"/>
      <c r="X488" s="2" t="s">
        <v>767</v>
      </c>
    </row>
    <row r="489" spans="1:24">
      <c r="A489" s="3" t="s">
        <v>768</v>
      </c>
      <c r="B489" s="17">
        <v>2010</v>
      </c>
      <c r="C489" s="3" t="s">
        <v>153</v>
      </c>
      <c r="D489" s="4" t="s">
        <v>154</v>
      </c>
      <c r="E489" s="4" t="s">
        <v>155</v>
      </c>
      <c r="F489" s="1">
        <v>12.4</v>
      </c>
      <c r="G489" s="1">
        <v>550</v>
      </c>
      <c r="H489" s="20" t="s">
        <v>29</v>
      </c>
      <c r="I489" s="31" t="s">
        <v>30</v>
      </c>
      <c r="J489" s="30" t="s">
        <v>31</v>
      </c>
      <c r="K489" s="1">
        <v>1</v>
      </c>
      <c r="L489" s="18" t="s">
        <v>42</v>
      </c>
      <c r="M489" s="18">
        <v>324</v>
      </c>
      <c r="N489" s="18" t="s">
        <v>33</v>
      </c>
      <c r="O489" s="1">
        <v>0.39</v>
      </c>
      <c r="Q489" s="9"/>
      <c r="R489" s="9">
        <v>0.4006</v>
      </c>
      <c r="S489" s="9">
        <v>0.08</v>
      </c>
      <c r="T489" s="9">
        <v>0.82</v>
      </c>
      <c r="W489" s="9"/>
      <c r="X489" s="2" t="s">
        <v>769</v>
      </c>
    </row>
    <row r="490" spans="1:24">
      <c r="A490" s="3" t="s">
        <v>768</v>
      </c>
      <c r="B490" s="17">
        <v>2010</v>
      </c>
      <c r="C490" s="3" t="s">
        <v>153</v>
      </c>
      <c r="D490" s="4" t="s">
        <v>154</v>
      </c>
      <c r="E490" s="4" t="s">
        <v>155</v>
      </c>
      <c r="F490" s="1">
        <v>12.4</v>
      </c>
      <c r="G490" s="1">
        <v>550</v>
      </c>
      <c r="H490" s="20" t="s">
        <v>29</v>
      </c>
      <c r="I490" s="31" t="s">
        <v>30</v>
      </c>
      <c r="J490" s="30" t="s">
        <v>31</v>
      </c>
      <c r="K490" s="1">
        <v>1</v>
      </c>
      <c r="L490" s="18" t="s">
        <v>42</v>
      </c>
      <c r="M490" s="18">
        <v>405</v>
      </c>
      <c r="N490" s="18" t="s">
        <v>33</v>
      </c>
      <c r="O490" s="1">
        <v>0.38</v>
      </c>
      <c r="Q490" s="9"/>
      <c r="R490" s="9">
        <v>0.6747</v>
      </c>
      <c r="W490" s="9"/>
      <c r="X490" s="2" t="s">
        <v>769</v>
      </c>
    </row>
    <row r="491" spans="1:24">
      <c r="A491" s="3" t="s">
        <v>768</v>
      </c>
      <c r="B491" s="17">
        <v>2010</v>
      </c>
      <c r="C491" s="3" t="s">
        <v>153</v>
      </c>
      <c r="D491" s="4" t="s">
        <v>154</v>
      </c>
      <c r="E491" s="4" t="s">
        <v>155</v>
      </c>
      <c r="F491" s="1">
        <v>12.4</v>
      </c>
      <c r="G491" s="1">
        <v>550</v>
      </c>
      <c r="H491" s="20" t="s">
        <v>29</v>
      </c>
      <c r="I491" s="31" t="s">
        <v>30</v>
      </c>
      <c r="J491" s="30" t="s">
        <v>31</v>
      </c>
      <c r="K491" s="1">
        <v>1</v>
      </c>
      <c r="L491" s="18" t="s">
        <v>42</v>
      </c>
      <c r="M491" s="18">
        <v>540</v>
      </c>
      <c r="N491" s="18" t="s">
        <v>33</v>
      </c>
      <c r="O491" s="1">
        <v>0.11</v>
      </c>
      <c r="Q491" s="9"/>
      <c r="R491" s="9">
        <v>0.6881</v>
      </c>
      <c r="W491" s="9"/>
      <c r="X491" s="2" t="s">
        <v>769</v>
      </c>
    </row>
    <row r="492" spans="1:24">
      <c r="A492" s="3" t="s">
        <v>247</v>
      </c>
      <c r="B492" s="17">
        <v>2009</v>
      </c>
      <c r="C492" s="3" t="s">
        <v>94</v>
      </c>
      <c r="D492" s="4" t="s">
        <v>697</v>
      </c>
      <c r="E492" s="4" t="s">
        <v>698</v>
      </c>
      <c r="F492" s="1">
        <v>15.6</v>
      </c>
      <c r="G492" s="1">
        <v>1088.2</v>
      </c>
      <c r="H492" s="20" t="s">
        <v>55</v>
      </c>
      <c r="I492" s="31" t="s">
        <v>727</v>
      </c>
      <c r="J492" s="30" t="s">
        <v>123</v>
      </c>
      <c r="K492" s="1">
        <v>0.14</v>
      </c>
      <c r="L492" s="18" t="s">
        <v>32</v>
      </c>
      <c r="M492" s="18">
        <v>225</v>
      </c>
      <c r="N492" s="18" t="s">
        <v>33</v>
      </c>
      <c r="O492" s="1">
        <v>0.46</v>
      </c>
      <c r="Q492" s="9"/>
      <c r="R492" s="9"/>
      <c r="W492" s="9"/>
      <c r="X492" s="2" t="s">
        <v>770</v>
      </c>
    </row>
    <row r="493" spans="1:24">
      <c r="A493" s="3" t="s">
        <v>247</v>
      </c>
      <c r="B493" s="17">
        <v>2009</v>
      </c>
      <c r="C493" s="3" t="s">
        <v>94</v>
      </c>
      <c r="D493" s="4" t="s">
        <v>771</v>
      </c>
      <c r="E493" s="4" t="s">
        <v>772</v>
      </c>
      <c r="F493" s="1">
        <v>15.1</v>
      </c>
      <c r="G493" s="1">
        <v>1040</v>
      </c>
      <c r="H493" s="18" t="s">
        <v>55</v>
      </c>
      <c r="I493" s="31" t="s">
        <v>727</v>
      </c>
      <c r="J493" s="30" t="s">
        <v>98</v>
      </c>
      <c r="K493" s="1">
        <v>0.14</v>
      </c>
      <c r="L493" s="18" t="s">
        <v>32</v>
      </c>
      <c r="M493" s="18">
        <v>225</v>
      </c>
      <c r="N493" s="18" t="s">
        <v>33</v>
      </c>
      <c r="O493" s="1">
        <v>-0.04</v>
      </c>
      <c r="Q493" s="9"/>
      <c r="R493" s="9"/>
      <c r="W493" s="9"/>
      <c r="X493" s="2" t="s">
        <v>770</v>
      </c>
    </row>
    <row r="494" spans="1:24">
      <c r="A494" s="3" t="s">
        <v>171</v>
      </c>
      <c r="B494" s="17">
        <v>2007</v>
      </c>
      <c r="C494" s="3" t="s">
        <v>63</v>
      </c>
      <c r="D494" s="4" t="s">
        <v>773</v>
      </c>
      <c r="E494" s="4" t="s">
        <v>774</v>
      </c>
      <c r="F494" s="1">
        <v>16.5</v>
      </c>
      <c r="G494" s="1">
        <v>1448</v>
      </c>
      <c r="H494" s="20" t="s">
        <v>496</v>
      </c>
      <c r="I494" s="17" t="s">
        <v>68</v>
      </c>
      <c r="J494" s="30" t="s">
        <v>69</v>
      </c>
      <c r="K494" s="1">
        <v>14</v>
      </c>
      <c r="L494" s="18" t="s">
        <v>42</v>
      </c>
      <c r="M494" s="18">
        <v>182.3</v>
      </c>
      <c r="N494" s="18" t="s">
        <v>33</v>
      </c>
      <c r="O494" s="1">
        <v>0.09</v>
      </c>
      <c r="P494" s="8">
        <v>0.083</v>
      </c>
      <c r="Q494" s="9">
        <v>0.01</v>
      </c>
      <c r="R494" s="9"/>
      <c r="W494" s="9">
        <v>0.01</v>
      </c>
      <c r="X494" s="2" t="s">
        <v>775</v>
      </c>
    </row>
    <row r="495" spans="1:24">
      <c r="A495" s="3" t="s">
        <v>171</v>
      </c>
      <c r="B495" s="17">
        <v>2007</v>
      </c>
      <c r="C495" s="3" t="s">
        <v>63</v>
      </c>
      <c r="D495" s="4" t="s">
        <v>773</v>
      </c>
      <c r="E495" s="4" t="s">
        <v>774</v>
      </c>
      <c r="F495" s="1">
        <v>16.5</v>
      </c>
      <c r="G495" s="1">
        <v>1448</v>
      </c>
      <c r="H495" s="20" t="s">
        <v>496</v>
      </c>
      <c r="I495" s="17" t="s">
        <v>68</v>
      </c>
      <c r="J495" s="30" t="s">
        <v>69</v>
      </c>
      <c r="K495" s="1">
        <v>14</v>
      </c>
      <c r="L495" s="18" t="s">
        <v>117</v>
      </c>
      <c r="M495" s="18">
        <v>182.3</v>
      </c>
      <c r="N495" s="18" t="s">
        <v>33</v>
      </c>
      <c r="O495" s="1">
        <v>0.43</v>
      </c>
      <c r="P495" s="8">
        <v>0.3217</v>
      </c>
      <c r="Q495" s="9">
        <v>0.11</v>
      </c>
      <c r="R495" s="9"/>
      <c r="W495" s="9">
        <v>-0.02</v>
      </c>
      <c r="X495" s="2" t="s">
        <v>775</v>
      </c>
    </row>
    <row r="496" spans="1:24">
      <c r="A496" s="3" t="s">
        <v>101</v>
      </c>
      <c r="B496" s="17">
        <v>2007</v>
      </c>
      <c r="C496" s="3" t="s">
        <v>347</v>
      </c>
      <c r="D496" s="4" t="s">
        <v>776</v>
      </c>
      <c r="E496" s="4" t="s">
        <v>777</v>
      </c>
      <c r="F496" s="1">
        <v>10.3</v>
      </c>
      <c r="G496" s="1">
        <v>327</v>
      </c>
      <c r="H496" s="18" t="s">
        <v>778</v>
      </c>
      <c r="I496" s="17" t="s">
        <v>163</v>
      </c>
      <c r="J496" s="30" t="s">
        <v>31</v>
      </c>
      <c r="K496" s="1">
        <v>1.4939</v>
      </c>
      <c r="L496" s="18" t="s">
        <v>42</v>
      </c>
      <c r="M496" s="18">
        <v>600</v>
      </c>
      <c r="N496" s="18" t="s">
        <v>33</v>
      </c>
      <c r="O496" s="1">
        <v>-0.13</v>
      </c>
      <c r="Q496" s="9"/>
      <c r="R496" s="9"/>
      <c r="W496" s="9"/>
      <c r="X496" s="2" t="s">
        <v>779</v>
      </c>
    </row>
    <row r="497" spans="1:24">
      <c r="A497" s="3" t="s">
        <v>101</v>
      </c>
      <c r="B497" s="17">
        <v>2007</v>
      </c>
      <c r="C497" s="3" t="s">
        <v>347</v>
      </c>
      <c r="D497" s="4" t="s">
        <v>776</v>
      </c>
      <c r="E497" s="4" t="s">
        <v>777</v>
      </c>
      <c r="F497" s="1">
        <v>10.3</v>
      </c>
      <c r="G497" s="1">
        <v>327</v>
      </c>
      <c r="H497" s="18" t="s">
        <v>778</v>
      </c>
      <c r="I497" s="17" t="s">
        <v>163</v>
      </c>
      <c r="J497" s="30" t="s">
        <v>31</v>
      </c>
      <c r="K497" s="1">
        <v>1.8475</v>
      </c>
      <c r="L497" s="18" t="s">
        <v>42</v>
      </c>
      <c r="M497" s="18">
        <v>1000</v>
      </c>
      <c r="N497" s="18" t="s">
        <v>33</v>
      </c>
      <c r="O497" s="1">
        <v>0.01</v>
      </c>
      <c r="Q497" s="9"/>
      <c r="R497" s="9"/>
      <c r="W497" s="9"/>
      <c r="X497" s="2" t="s">
        <v>779</v>
      </c>
    </row>
    <row r="498" spans="1:24">
      <c r="A498" s="3" t="s">
        <v>101</v>
      </c>
      <c r="B498" s="17">
        <v>2007</v>
      </c>
      <c r="C498" s="3" t="s">
        <v>347</v>
      </c>
      <c r="D498" s="4" t="s">
        <v>776</v>
      </c>
      <c r="E498" s="4" t="s">
        <v>777</v>
      </c>
      <c r="F498" s="1">
        <v>10.3</v>
      </c>
      <c r="G498" s="1">
        <v>327</v>
      </c>
      <c r="H498" s="18" t="s">
        <v>778</v>
      </c>
      <c r="I498" s="17" t="s">
        <v>163</v>
      </c>
      <c r="J498" s="30" t="s">
        <v>31</v>
      </c>
      <c r="K498" s="1">
        <v>1.7016</v>
      </c>
      <c r="L498" s="18" t="s">
        <v>42</v>
      </c>
      <c r="M498" s="18">
        <v>1400</v>
      </c>
      <c r="N498" s="18" t="s">
        <v>33</v>
      </c>
      <c r="O498" s="1">
        <v>-0.05</v>
      </c>
      <c r="Q498" s="9"/>
      <c r="R498" s="9"/>
      <c r="W498" s="9"/>
      <c r="X498" s="2" t="s">
        <v>779</v>
      </c>
    </row>
    <row r="499" ht="18.75" spans="1:24">
      <c r="A499" s="3" t="s">
        <v>718</v>
      </c>
      <c r="B499" s="17">
        <v>1998</v>
      </c>
      <c r="C499" s="3" t="s">
        <v>109</v>
      </c>
      <c r="D499" s="4" t="s">
        <v>244</v>
      </c>
      <c r="E499" s="4" t="s">
        <v>245</v>
      </c>
      <c r="F499" s="1" t="s">
        <v>112</v>
      </c>
      <c r="G499" s="1" t="s">
        <v>113</v>
      </c>
      <c r="H499" s="18" t="s">
        <v>55</v>
      </c>
      <c r="I499" s="17" t="s">
        <v>40</v>
      </c>
      <c r="J499" s="30" t="s">
        <v>123</v>
      </c>
      <c r="K499" s="1">
        <v>0.25</v>
      </c>
      <c r="L499" s="18" t="s">
        <v>42</v>
      </c>
      <c r="M499" s="18">
        <v>225</v>
      </c>
      <c r="N499" s="18" t="s">
        <v>56</v>
      </c>
      <c r="O499" s="1">
        <v>-0.1</v>
      </c>
      <c r="Q499" s="9"/>
      <c r="R499" s="9"/>
      <c r="W499" s="9"/>
      <c r="X499" s="38" t="s">
        <v>780</v>
      </c>
    </row>
    <row r="500" ht="18.75" spans="1:24">
      <c r="A500" s="3" t="s">
        <v>718</v>
      </c>
      <c r="B500" s="17">
        <v>1998</v>
      </c>
      <c r="C500" s="3" t="s">
        <v>109</v>
      </c>
      <c r="D500" s="4" t="s">
        <v>244</v>
      </c>
      <c r="E500" s="4" t="s">
        <v>245</v>
      </c>
      <c r="F500" s="1" t="s">
        <v>112</v>
      </c>
      <c r="G500" s="1" t="s">
        <v>113</v>
      </c>
      <c r="H500" s="18" t="s">
        <v>55</v>
      </c>
      <c r="I500" s="17" t="s">
        <v>40</v>
      </c>
      <c r="J500" s="30" t="s">
        <v>123</v>
      </c>
      <c r="K500" s="1">
        <v>0.25</v>
      </c>
      <c r="L500" s="18" t="s">
        <v>117</v>
      </c>
      <c r="M500" s="18">
        <v>225</v>
      </c>
      <c r="N500" s="18" t="s">
        <v>56</v>
      </c>
      <c r="O500" s="1">
        <v>-0.06</v>
      </c>
      <c r="Q500" s="9"/>
      <c r="R500" s="9"/>
      <c r="W500" s="9"/>
      <c r="X500" s="38" t="s">
        <v>780</v>
      </c>
    </row>
    <row r="501" ht="18.75" spans="1:24">
      <c r="A501" s="3" t="s">
        <v>718</v>
      </c>
      <c r="B501" s="17">
        <v>1998</v>
      </c>
      <c r="C501" s="3" t="s">
        <v>109</v>
      </c>
      <c r="D501" s="4" t="s">
        <v>244</v>
      </c>
      <c r="E501" s="4" t="s">
        <v>245</v>
      </c>
      <c r="F501" s="1" t="s">
        <v>112</v>
      </c>
      <c r="G501" s="1" t="s">
        <v>113</v>
      </c>
      <c r="H501" s="18" t="s">
        <v>55</v>
      </c>
      <c r="I501" s="17" t="s">
        <v>40</v>
      </c>
      <c r="J501" s="30" t="s">
        <v>123</v>
      </c>
      <c r="K501" s="1">
        <v>0.25</v>
      </c>
      <c r="L501" s="18" t="s">
        <v>32</v>
      </c>
      <c r="M501" s="18">
        <v>225</v>
      </c>
      <c r="N501" s="18" t="s">
        <v>56</v>
      </c>
      <c r="O501" s="1">
        <v>-0.02</v>
      </c>
      <c r="Q501" s="9"/>
      <c r="R501" s="9"/>
      <c r="W501" s="9"/>
      <c r="X501" s="38" t="s">
        <v>780</v>
      </c>
    </row>
    <row r="502" spans="1:24">
      <c r="A502" s="3" t="s">
        <v>718</v>
      </c>
      <c r="B502" s="17">
        <v>1996</v>
      </c>
      <c r="C502" s="3" t="s">
        <v>109</v>
      </c>
      <c r="D502" s="4" t="s">
        <v>244</v>
      </c>
      <c r="E502" s="4" t="s">
        <v>245</v>
      </c>
      <c r="F502" s="1" t="s">
        <v>112</v>
      </c>
      <c r="G502" s="1" t="s">
        <v>113</v>
      </c>
      <c r="H502" s="18" t="s">
        <v>190</v>
      </c>
      <c r="I502" s="31" t="s">
        <v>91</v>
      </c>
      <c r="J502" s="30" t="s">
        <v>123</v>
      </c>
      <c r="K502" s="1">
        <v>13</v>
      </c>
      <c r="L502" s="18" t="s">
        <v>42</v>
      </c>
      <c r="M502" s="18">
        <v>142.5</v>
      </c>
      <c r="N502" s="18" t="s">
        <v>55</v>
      </c>
      <c r="O502" s="1">
        <v>0.58</v>
      </c>
      <c r="P502" s="8">
        <v>0.5716</v>
      </c>
      <c r="Q502" s="9">
        <v>0</v>
      </c>
      <c r="R502" s="9"/>
      <c r="V502" s="9">
        <v>-0.12</v>
      </c>
      <c r="W502" s="9">
        <v>-0.01</v>
      </c>
      <c r="X502" s="2" t="s">
        <v>781</v>
      </c>
    </row>
    <row r="503" spans="1:24">
      <c r="A503" s="3" t="s">
        <v>718</v>
      </c>
      <c r="B503" s="17">
        <v>1996</v>
      </c>
      <c r="C503" s="3" t="s">
        <v>109</v>
      </c>
      <c r="D503" s="4" t="s">
        <v>244</v>
      </c>
      <c r="E503" s="4" t="s">
        <v>245</v>
      </c>
      <c r="F503" s="1" t="s">
        <v>112</v>
      </c>
      <c r="G503" s="1" t="s">
        <v>113</v>
      </c>
      <c r="H503" s="18" t="s">
        <v>190</v>
      </c>
      <c r="I503" s="31" t="s">
        <v>91</v>
      </c>
      <c r="J503" s="30" t="s">
        <v>123</v>
      </c>
      <c r="K503" s="1">
        <v>13</v>
      </c>
      <c r="L503" s="18" t="s">
        <v>117</v>
      </c>
      <c r="M503" s="18">
        <v>142.5</v>
      </c>
      <c r="N503" s="18" t="s">
        <v>55</v>
      </c>
      <c r="O503" s="1">
        <v>0.62</v>
      </c>
      <c r="P503" s="8">
        <v>0.4617</v>
      </c>
      <c r="Q503" s="9">
        <v>0.16</v>
      </c>
      <c r="R503" s="9"/>
      <c r="V503" s="9">
        <v>-0.13</v>
      </c>
      <c r="W503" s="9">
        <v>-0.15</v>
      </c>
      <c r="X503" s="2" t="s">
        <v>781</v>
      </c>
    </row>
    <row r="504" spans="1:24">
      <c r="A504" s="3" t="s">
        <v>718</v>
      </c>
      <c r="B504" s="17">
        <v>1996</v>
      </c>
      <c r="C504" s="3" t="s">
        <v>109</v>
      </c>
      <c r="D504" s="4" t="s">
        <v>244</v>
      </c>
      <c r="E504" s="4" t="s">
        <v>245</v>
      </c>
      <c r="F504" s="1" t="s">
        <v>112</v>
      </c>
      <c r="G504" s="1" t="s">
        <v>113</v>
      </c>
      <c r="H504" s="18" t="s">
        <v>190</v>
      </c>
      <c r="I504" s="31" t="s">
        <v>91</v>
      </c>
      <c r="J504" s="30" t="s">
        <v>123</v>
      </c>
      <c r="K504" s="1">
        <v>13</v>
      </c>
      <c r="L504" s="18" t="s">
        <v>32</v>
      </c>
      <c r="M504" s="18">
        <v>142.5</v>
      </c>
      <c r="N504" s="18" t="s">
        <v>55</v>
      </c>
      <c r="O504" s="1">
        <v>0.72</v>
      </c>
      <c r="P504" s="8">
        <v>0.6817</v>
      </c>
      <c r="Q504" s="9">
        <v>0.04</v>
      </c>
      <c r="R504" s="9"/>
      <c r="V504" s="9">
        <v>-0.12</v>
      </c>
      <c r="W504" s="9">
        <v>0</v>
      </c>
      <c r="X504" s="2" t="s">
        <v>781</v>
      </c>
    </row>
    <row r="505" spans="1:24">
      <c r="A505" s="3" t="s">
        <v>101</v>
      </c>
      <c r="B505" s="17">
        <v>2004</v>
      </c>
      <c r="C505" s="3" t="s">
        <v>94</v>
      </c>
      <c r="D505" s="4" t="s">
        <v>623</v>
      </c>
      <c r="E505" s="4" t="s">
        <v>624</v>
      </c>
      <c r="F505" s="1">
        <v>16</v>
      </c>
      <c r="G505" s="1">
        <v>796.8</v>
      </c>
      <c r="H505" s="18" t="s">
        <v>55</v>
      </c>
      <c r="I505" s="31" t="s">
        <v>727</v>
      </c>
      <c r="J505" s="30" t="s">
        <v>55</v>
      </c>
      <c r="K505" s="1">
        <v>0.12</v>
      </c>
      <c r="L505" s="18" t="s">
        <v>42</v>
      </c>
      <c r="M505" s="18">
        <v>135</v>
      </c>
      <c r="N505" s="18" t="s">
        <v>33</v>
      </c>
      <c r="O505" s="1">
        <v>0.28</v>
      </c>
      <c r="Q505" s="9"/>
      <c r="R505" s="9">
        <v>1.6718</v>
      </c>
      <c r="W505" s="9"/>
      <c r="X505" s="2" t="s">
        <v>782</v>
      </c>
    </row>
    <row r="506" spans="1:24">
      <c r="A506" s="3" t="s">
        <v>783</v>
      </c>
      <c r="B506" s="17">
        <v>2016</v>
      </c>
      <c r="C506" s="3" t="s">
        <v>486</v>
      </c>
      <c r="D506" s="4" t="s">
        <v>208</v>
      </c>
      <c r="E506" s="4" t="s">
        <v>784</v>
      </c>
      <c r="F506" s="1" t="s">
        <v>785</v>
      </c>
      <c r="G506" s="1">
        <v>138.2</v>
      </c>
      <c r="H506" s="18" t="s">
        <v>786</v>
      </c>
      <c r="I506" s="17" t="s">
        <v>40</v>
      </c>
      <c r="J506" s="30" t="s">
        <v>55</v>
      </c>
      <c r="K506" s="1">
        <v>0.42</v>
      </c>
      <c r="L506" s="18" t="s">
        <v>117</v>
      </c>
      <c r="M506" s="18">
        <v>225</v>
      </c>
      <c r="N506" s="18" t="s">
        <v>33</v>
      </c>
      <c r="O506" s="1">
        <v>0.86</v>
      </c>
      <c r="Q506" s="9"/>
      <c r="R506" s="9"/>
      <c r="W506" s="9"/>
      <c r="X506" s="2" t="s">
        <v>787</v>
      </c>
    </row>
    <row r="507" spans="1:24">
      <c r="A507" s="3" t="s">
        <v>783</v>
      </c>
      <c r="B507" s="17">
        <v>2016</v>
      </c>
      <c r="C507" s="3" t="s">
        <v>486</v>
      </c>
      <c r="D507" s="4" t="s">
        <v>208</v>
      </c>
      <c r="E507" s="4" t="s">
        <v>784</v>
      </c>
      <c r="F507" s="1" t="s">
        <v>788</v>
      </c>
      <c r="G507" s="1">
        <v>138.2</v>
      </c>
      <c r="H507" s="18" t="s">
        <v>786</v>
      </c>
      <c r="I507" s="17" t="s">
        <v>40</v>
      </c>
      <c r="J507" s="30" t="s">
        <v>55</v>
      </c>
      <c r="K507" s="1">
        <v>0.42</v>
      </c>
      <c r="L507" s="18" t="s">
        <v>117</v>
      </c>
      <c r="M507" s="18">
        <v>450</v>
      </c>
      <c r="N507" s="18" t="s">
        <v>33</v>
      </c>
      <c r="O507" s="1">
        <v>1.47</v>
      </c>
      <c r="Q507" s="9"/>
      <c r="R507" s="9"/>
      <c r="W507" s="9"/>
      <c r="X507" s="2" t="s">
        <v>787</v>
      </c>
    </row>
    <row r="508" spans="1:24">
      <c r="A508" s="3" t="s">
        <v>783</v>
      </c>
      <c r="B508" s="17">
        <v>2016</v>
      </c>
      <c r="C508" s="3" t="s">
        <v>486</v>
      </c>
      <c r="D508" s="4" t="s">
        <v>208</v>
      </c>
      <c r="E508" s="4" t="s">
        <v>784</v>
      </c>
      <c r="F508" s="1" t="s">
        <v>788</v>
      </c>
      <c r="G508" s="1">
        <v>138.2</v>
      </c>
      <c r="H508" s="18" t="s">
        <v>786</v>
      </c>
      <c r="I508" s="17" t="s">
        <v>40</v>
      </c>
      <c r="J508" s="30" t="s">
        <v>55</v>
      </c>
      <c r="K508" s="1">
        <v>0.42</v>
      </c>
      <c r="L508" s="18" t="s">
        <v>117</v>
      </c>
      <c r="M508" s="18">
        <v>675</v>
      </c>
      <c r="N508" s="18" t="s">
        <v>33</v>
      </c>
      <c r="O508" s="1">
        <v>1.21</v>
      </c>
      <c r="Q508" s="9"/>
      <c r="R508" s="9"/>
      <c r="W508" s="9"/>
      <c r="X508" s="2" t="s">
        <v>787</v>
      </c>
    </row>
    <row r="509" spans="1:24">
      <c r="A509" s="3" t="s">
        <v>783</v>
      </c>
      <c r="B509" s="17">
        <v>2016</v>
      </c>
      <c r="C509" s="3" t="s">
        <v>486</v>
      </c>
      <c r="D509" s="4" t="s">
        <v>208</v>
      </c>
      <c r="E509" s="4" t="s">
        <v>784</v>
      </c>
      <c r="F509" s="1" t="s">
        <v>788</v>
      </c>
      <c r="G509" s="1">
        <v>138.2</v>
      </c>
      <c r="H509" s="18" t="s">
        <v>786</v>
      </c>
      <c r="I509" s="17" t="s">
        <v>30</v>
      </c>
      <c r="J509" s="30" t="s">
        <v>55</v>
      </c>
      <c r="K509" s="1">
        <v>0.42</v>
      </c>
      <c r="L509" s="18" t="s">
        <v>117</v>
      </c>
      <c r="M509" s="18">
        <v>225</v>
      </c>
      <c r="N509" s="18" t="s">
        <v>33</v>
      </c>
      <c r="O509" s="1">
        <v>1.13</v>
      </c>
      <c r="Q509" s="9"/>
      <c r="R509" s="9"/>
      <c r="W509" s="9"/>
      <c r="X509" s="2" t="s">
        <v>787</v>
      </c>
    </row>
    <row r="510" spans="1:24">
      <c r="A510" s="3" t="s">
        <v>783</v>
      </c>
      <c r="B510" s="17">
        <v>2016</v>
      </c>
      <c r="C510" s="3" t="s">
        <v>486</v>
      </c>
      <c r="D510" s="4" t="s">
        <v>208</v>
      </c>
      <c r="E510" s="4" t="s">
        <v>784</v>
      </c>
      <c r="F510" s="1" t="s">
        <v>788</v>
      </c>
      <c r="G510" s="1">
        <v>138.2</v>
      </c>
      <c r="H510" s="18" t="s">
        <v>786</v>
      </c>
      <c r="I510" s="17" t="s">
        <v>30</v>
      </c>
      <c r="J510" s="30" t="s">
        <v>55</v>
      </c>
      <c r="K510" s="1">
        <v>0.42</v>
      </c>
      <c r="L510" s="18" t="s">
        <v>117</v>
      </c>
      <c r="M510" s="18">
        <v>450</v>
      </c>
      <c r="N510" s="18" t="s">
        <v>33</v>
      </c>
      <c r="O510" s="1">
        <v>1.77</v>
      </c>
      <c r="Q510" s="9"/>
      <c r="R510" s="9"/>
      <c r="W510" s="9"/>
      <c r="X510" s="2" t="s">
        <v>787</v>
      </c>
    </row>
    <row r="511" spans="1:24">
      <c r="A511" s="3" t="s">
        <v>783</v>
      </c>
      <c r="B511" s="17">
        <v>2016</v>
      </c>
      <c r="C511" s="3" t="s">
        <v>486</v>
      </c>
      <c r="D511" s="4" t="s">
        <v>208</v>
      </c>
      <c r="E511" s="4" t="s">
        <v>784</v>
      </c>
      <c r="F511" s="1" t="s">
        <v>788</v>
      </c>
      <c r="G511" s="1">
        <v>138.2</v>
      </c>
      <c r="H511" s="18" t="s">
        <v>786</v>
      </c>
      <c r="I511" s="17" t="s">
        <v>30</v>
      </c>
      <c r="J511" s="30" t="s">
        <v>55</v>
      </c>
      <c r="K511" s="1">
        <v>0.42</v>
      </c>
      <c r="L511" s="18" t="s">
        <v>117</v>
      </c>
      <c r="M511" s="18">
        <v>675</v>
      </c>
      <c r="N511" s="18" t="s">
        <v>33</v>
      </c>
      <c r="O511" s="1">
        <v>1.43</v>
      </c>
      <c r="Q511" s="9"/>
      <c r="R511" s="9"/>
      <c r="W511" s="9"/>
      <c r="X511" s="2" t="s">
        <v>787</v>
      </c>
    </row>
    <row r="512" spans="1:24">
      <c r="A512" s="3" t="s">
        <v>789</v>
      </c>
      <c r="B512" s="17">
        <v>2015</v>
      </c>
      <c r="C512" s="3" t="s">
        <v>143</v>
      </c>
      <c r="D512" s="4" t="s">
        <v>790</v>
      </c>
      <c r="E512" s="4" t="s">
        <v>791</v>
      </c>
      <c r="F512" s="1">
        <v>3.6</v>
      </c>
      <c r="G512" s="1" t="s">
        <v>792</v>
      </c>
      <c r="H512" s="18" t="s">
        <v>51</v>
      </c>
      <c r="I512" s="17" t="s">
        <v>30</v>
      </c>
      <c r="J512" s="30" t="s">
        <v>41</v>
      </c>
      <c r="K512" s="1">
        <v>2</v>
      </c>
      <c r="L512" s="18" t="s">
        <v>42</v>
      </c>
      <c r="M512" s="18">
        <v>210</v>
      </c>
      <c r="N512" s="18" t="s">
        <v>33</v>
      </c>
      <c r="O512" s="1">
        <v>0.08</v>
      </c>
      <c r="P512" s="8">
        <v>-0.0403</v>
      </c>
      <c r="Q512" s="9">
        <v>0.12</v>
      </c>
      <c r="R512" s="9"/>
      <c r="W512" s="9">
        <v>-0.11</v>
      </c>
      <c r="X512" s="2" t="s">
        <v>793</v>
      </c>
    </row>
    <row r="513" spans="1:24">
      <c r="A513" s="3" t="s">
        <v>789</v>
      </c>
      <c r="B513" s="17">
        <v>2015</v>
      </c>
      <c r="C513" s="3" t="s">
        <v>143</v>
      </c>
      <c r="D513" s="4" t="s">
        <v>790</v>
      </c>
      <c r="E513" s="4" t="s">
        <v>791</v>
      </c>
      <c r="F513" s="1">
        <v>3.6</v>
      </c>
      <c r="G513" s="1" t="s">
        <v>794</v>
      </c>
      <c r="H513" s="18" t="s">
        <v>51</v>
      </c>
      <c r="I513" s="17" t="s">
        <v>30</v>
      </c>
      <c r="J513" s="30" t="s">
        <v>41</v>
      </c>
      <c r="K513" s="1">
        <v>2</v>
      </c>
      <c r="L513" s="18" t="s">
        <v>42</v>
      </c>
      <c r="M513" s="18">
        <v>165</v>
      </c>
      <c r="N513" s="18" t="s">
        <v>33</v>
      </c>
      <c r="O513" s="1">
        <v>0.22</v>
      </c>
      <c r="P513" s="8">
        <v>0.1345</v>
      </c>
      <c r="Q513" s="9">
        <v>0.08</v>
      </c>
      <c r="R513" s="9"/>
      <c r="W513" s="9">
        <v>-0.07</v>
      </c>
      <c r="X513" s="2" t="s">
        <v>793</v>
      </c>
    </row>
    <row r="514" spans="1:24">
      <c r="A514" s="3" t="s">
        <v>795</v>
      </c>
      <c r="B514" s="17">
        <v>2015</v>
      </c>
      <c r="C514" s="3" t="s">
        <v>36</v>
      </c>
      <c r="D514" s="4" t="s">
        <v>796</v>
      </c>
      <c r="E514" s="4" t="s">
        <v>797</v>
      </c>
      <c r="F514" s="1">
        <v>12.9</v>
      </c>
      <c r="G514" s="1" t="s">
        <v>203</v>
      </c>
      <c r="H514" s="18" t="s">
        <v>39</v>
      </c>
      <c r="I514" s="17" t="s">
        <v>40</v>
      </c>
      <c r="J514" s="30" t="s">
        <v>41</v>
      </c>
      <c r="K514" s="1">
        <v>3</v>
      </c>
      <c r="L514" s="18" t="s">
        <v>42</v>
      </c>
      <c r="M514" s="18">
        <v>180</v>
      </c>
      <c r="N514" s="18" t="s">
        <v>33</v>
      </c>
      <c r="O514" s="1">
        <v>0.11</v>
      </c>
      <c r="Q514" s="9"/>
      <c r="R514" s="9"/>
      <c r="W514" s="9"/>
      <c r="X514" s="2" t="s">
        <v>798</v>
      </c>
    </row>
    <row r="515" spans="1:24">
      <c r="A515" s="3" t="s">
        <v>799</v>
      </c>
      <c r="B515" s="17">
        <v>2015</v>
      </c>
      <c r="C515" s="3" t="s">
        <v>59</v>
      </c>
      <c r="D515" s="4" t="s">
        <v>60</v>
      </c>
      <c r="E515" s="4" t="s">
        <v>61</v>
      </c>
      <c r="F515" s="1">
        <v>14.4</v>
      </c>
      <c r="G515" s="1">
        <v>640.9</v>
      </c>
      <c r="H515" s="18" t="s">
        <v>29</v>
      </c>
      <c r="I515" s="17" t="s">
        <v>40</v>
      </c>
      <c r="J515" s="30" t="s">
        <v>31</v>
      </c>
      <c r="K515" s="1">
        <v>21</v>
      </c>
      <c r="L515" s="18" t="s">
        <v>42</v>
      </c>
      <c r="M515" s="18">
        <v>353</v>
      </c>
      <c r="N515" s="18" t="s">
        <v>33</v>
      </c>
      <c r="O515" s="1">
        <v>-0.66</v>
      </c>
      <c r="Q515" s="9"/>
      <c r="R515" s="9"/>
      <c r="W515" s="9"/>
      <c r="X515" s="2" t="s">
        <v>800</v>
      </c>
    </row>
    <row r="516" spans="1:24">
      <c r="A516" s="3" t="s">
        <v>799</v>
      </c>
      <c r="B516" s="17">
        <v>2015</v>
      </c>
      <c r="C516" s="3" t="s">
        <v>59</v>
      </c>
      <c r="D516" s="4" t="s">
        <v>60</v>
      </c>
      <c r="E516" s="4" t="s">
        <v>61</v>
      </c>
      <c r="F516" s="1">
        <v>14.4</v>
      </c>
      <c r="G516" s="1">
        <v>640.9</v>
      </c>
      <c r="H516" s="18" t="s">
        <v>29</v>
      </c>
      <c r="I516" s="17" t="s">
        <v>40</v>
      </c>
      <c r="J516" s="30" t="s">
        <v>31</v>
      </c>
      <c r="K516" s="1">
        <v>21</v>
      </c>
      <c r="L516" s="18" t="s">
        <v>117</v>
      </c>
      <c r="M516" s="18">
        <v>353</v>
      </c>
      <c r="N516" s="18" t="s">
        <v>33</v>
      </c>
      <c r="O516" s="1">
        <v>-0.31</v>
      </c>
      <c r="Q516" s="9"/>
      <c r="R516" s="9"/>
      <c r="W516" s="9"/>
      <c r="X516" s="2" t="s">
        <v>800</v>
      </c>
    </row>
    <row r="517" spans="1:24">
      <c r="A517" s="3" t="s">
        <v>799</v>
      </c>
      <c r="B517" s="17">
        <v>2015</v>
      </c>
      <c r="C517" s="3" t="s">
        <v>59</v>
      </c>
      <c r="D517" s="4" t="s">
        <v>60</v>
      </c>
      <c r="E517" s="4" t="s">
        <v>61</v>
      </c>
      <c r="F517" s="1">
        <v>14.4</v>
      </c>
      <c r="G517" s="1">
        <v>640.9</v>
      </c>
      <c r="H517" s="18" t="s">
        <v>29</v>
      </c>
      <c r="I517" s="17" t="s">
        <v>40</v>
      </c>
      <c r="J517" s="30" t="s">
        <v>31</v>
      </c>
      <c r="K517" s="1">
        <v>21</v>
      </c>
      <c r="L517" s="18" t="s">
        <v>169</v>
      </c>
      <c r="M517" s="18">
        <v>353</v>
      </c>
      <c r="N517" s="18" t="s">
        <v>33</v>
      </c>
      <c r="O517" s="1">
        <v>-0.1</v>
      </c>
      <c r="Q517" s="9"/>
      <c r="R517" s="9"/>
      <c r="W517" s="9"/>
      <c r="X517" s="2" t="s">
        <v>800</v>
      </c>
    </row>
    <row r="518" spans="1:24">
      <c r="A518" s="3" t="s">
        <v>799</v>
      </c>
      <c r="B518" s="17">
        <v>2015</v>
      </c>
      <c r="C518" s="3" t="s">
        <v>59</v>
      </c>
      <c r="D518" s="4" t="s">
        <v>60</v>
      </c>
      <c r="E518" s="4" t="s">
        <v>61</v>
      </c>
      <c r="F518" s="1">
        <v>14.4</v>
      </c>
      <c r="G518" s="1">
        <v>640.9</v>
      </c>
      <c r="H518" s="18" t="s">
        <v>29</v>
      </c>
      <c r="I518" s="17" t="s">
        <v>40</v>
      </c>
      <c r="J518" s="30" t="s">
        <v>31</v>
      </c>
      <c r="K518" s="1">
        <v>21</v>
      </c>
      <c r="L518" s="18" t="s">
        <v>32</v>
      </c>
      <c r="M518" s="18">
        <v>265</v>
      </c>
      <c r="N518" s="18" t="s">
        <v>33</v>
      </c>
      <c r="O518" s="1">
        <v>-0.21</v>
      </c>
      <c r="Q518" s="9"/>
      <c r="R518" s="9"/>
      <c r="W518" s="9"/>
      <c r="X518" s="2" t="s">
        <v>800</v>
      </c>
    </row>
    <row r="519" spans="1:24">
      <c r="A519" s="3" t="s">
        <v>799</v>
      </c>
      <c r="B519" s="17">
        <v>2015</v>
      </c>
      <c r="C519" s="3" t="s">
        <v>59</v>
      </c>
      <c r="D519" s="4" t="s">
        <v>60</v>
      </c>
      <c r="E519" s="4" t="s">
        <v>61</v>
      </c>
      <c r="F519" s="1">
        <v>14.4</v>
      </c>
      <c r="G519" s="1">
        <v>640.9</v>
      </c>
      <c r="H519" s="18" t="s">
        <v>29</v>
      </c>
      <c r="I519" s="17" t="s">
        <v>40</v>
      </c>
      <c r="J519" s="30" t="s">
        <v>31</v>
      </c>
      <c r="K519" s="1">
        <v>21</v>
      </c>
      <c r="L519" s="18" t="s">
        <v>32</v>
      </c>
      <c r="M519" s="18">
        <v>353</v>
      </c>
      <c r="N519" s="18" t="s">
        <v>33</v>
      </c>
      <c r="O519" s="1">
        <v>-0.21</v>
      </c>
      <c r="Q519" s="9"/>
      <c r="R519" s="9"/>
      <c r="W519" s="9"/>
      <c r="X519" s="2" t="s">
        <v>800</v>
      </c>
    </row>
    <row r="520" spans="1:24">
      <c r="A520" s="3" t="s">
        <v>799</v>
      </c>
      <c r="B520" s="17">
        <v>2015</v>
      </c>
      <c r="C520" s="3" t="s">
        <v>59</v>
      </c>
      <c r="D520" s="4" t="s">
        <v>60</v>
      </c>
      <c r="E520" s="4" t="s">
        <v>61</v>
      </c>
      <c r="F520" s="1">
        <v>14.4</v>
      </c>
      <c r="G520" s="1">
        <v>640.9</v>
      </c>
      <c r="H520" s="20" t="s">
        <v>29</v>
      </c>
      <c r="I520" s="31" t="s">
        <v>40</v>
      </c>
      <c r="J520" s="30" t="s">
        <v>31</v>
      </c>
      <c r="K520" s="1">
        <v>21</v>
      </c>
      <c r="L520" s="18" t="s">
        <v>32</v>
      </c>
      <c r="M520" s="18">
        <v>440</v>
      </c>
      <c r="N520" s="18" t="s">
        <v>33</v>
      </c>
      <c r="O520" s="1">
        <v>-0.08</v>
      </c>
      <c r="Q520" s="9"/>
      <c r="R520" s="9"/>
      <c r="W520" s="9"/>
      <c r="X520" s="2" t="s">
        <v>800</v>
      </c>
    </row>
    <row r="521" spans="1:24">
      <c r="A521" s="3" t="s">
        <v>799</v>
      </c>
      <c r="B521" s="17">
        <v>2015</v>
      </c>
      <c r="C521" s="3" t="s">
        <v>59</v>
      </c>
      <c r="D521" s="4" t="s">
        <v>60</v>
      </c>
      <c r="E521" s="4" t="s">
        <v>61</v>
      </c>
      <c r="F521" s="1">
        <v>14.4</v>
      </c>
      <c r="G521" s="1">
        <v>640.9</v>
      </c>
      <c r="H521" s="20" t="s">
        <v>29</v>
      </c>
      <c r="I521" s="31" t="s">
        <v>40</v>
      </c>
      <c r="J521" s="30" t="s">
        <v>31</v>
      </c>
      <c r="K521" s="1">
        <v>21</v>
      </c>
      <c r="L521" s="18" t="s">
        <v>32</v>
      </c>
      <c r="M521" s="18">
        <v>529</v>
      </c>
      <c r="N521" s="18" t="s">
        <v>33</v>
      </c>
      <c r="O521" s="1">
        <v>0.41</v>
      </c>
      <c r="Q521" s="9"/>
      <c r="R521" s="9"/>
      <c r="W521" s="9"/>
      <c r="X521" s="2" t="s">
        <v>800</v>
      </c>
    </row>
    <row r="522" spans="1:24">
      <c r="A522" s="3" t="s">
        <v>799</v>
      </c>
      <c r="B522" s="17">
        <v>2015</v>
      </c>
      <c r="C522" s="3" t="s">
        <v>59</v>
      </c>
      <c r="D522" s="4" t="s">
        <v>60</v>
      </c>
      <c r="E522" s="4" t="s">
        <v>61</v>
      </c>
      <c r="F522" s="1">
        <v>14.4</v>
      </c>
      <c r="G522" s="1">
        <v>640.9</v>
      </c>
      <c r="H522" s="20" t="s">
        <v>29</v>
      </c>
      <c r="I522" s="31" t="s">
        <v>40</v>
      </c>
      <c r="J522" s="30" t="s">
        <v>31</v>
      </c>
      <c r="K522" s="1">
        <v>21</v>
      </c>
      <c r="L522" s="18" t="s">
        <v>42</v>
      </c>
      <c r="M522" s="18">
        <v>353</v>
      </c>
      <c r="N522" s="18" t="s">
        <v>33</v>
      </c>
      <c r="O522" s="1">
        <v>-0.07</v>
      </c>
      <c r="Q522" s="9"/>
      <c r="R522" s="9"/>
      <c r="W522" s="9"/>
      <c r="X522" s="2" t="s">
        <v>800</v>
      </c>
    </row>
    <row r="523" spans="1:24">
      <c r="A523" s="3" t="s">
        <v>799</v>
      </c>
      <c r="B523" s="17">
        <v>2015</v>
      </c>
      <c r="C523" s="3" t="s">
        <v>59</v>
      </c>
      <c r="D523" s="4" t="s">
        <v>60</v>
      </c>
      <c r="E523" s="4" t="s">
        <v>61</v>
      </c>
      <c r="F523" s="1">
        <v>14.4</v>
      </c>
      <c r="G523" s="1">
        <v>640.9</v>
      </c>
      <c r="H523" s="20" t="s">
        <v>29</v>
      </c>
      <c r="I523" s="31" t="s">
        <v>40</v>
      </c>
      <c r="J523" s="30" t="s">
        <v>31</v>
      </c>
      <c r="K523" s="1">
        <v>21</v>
      </c>
      <c r="L523" s="18" t="s">
        <v>117</v>
      </c>
      <c r="M523" s="18">
        <v>353</v>
      </c>
      <c r="N523" s="18" t="s">
        <v>33</v>
      </c>
      <c r="O523" s="1">
        <v>0.06</v>
      </c>
      <c r="Q523" s="9"/>
      <c r="R523" s="9"/>
      <c r="W523" s="9"/>
      <c r="X523" s="2" t="s">
        <v>800</v>
      </c>
    </row>
    <row r="524" spans="1:24">
      <c r="A524" s="3" t="s">
        <v>799</v>
      </c>
      <c r="B524" s="17">
        <v>2015</v>
      </c>
      <c r="C524" s="3" t="s">
        <v>59</v>
      </c>
      <c r="D524" s="4" t="s">
        <v>60</v>
      </c>
      <c r="E524" s="4" t="s">
        <v>61</v>
      </c>
      <c r="F524" s="1">
        <v>14.4</v>
      </c>
      <c r="G524" s="1">
        <v>640.9</v>
      </c>
      <c r="H524" s="18" t="s">
        <v>29</v>
      </c>
      <c r="I524" s="31" t="s">
        <v>40</v>
      </c>
      <c r="J524" s="30" t="s">
        <v>31</v>
      </c>
      <c r="K524" s="1">
        <v>21</v>
      </c>
      <c r="L524" s="18" t="s">
        <v>169</v>
      </c>
      <c r="M524" s="18">
        <v>353</v>
      </c>
      <c r="N524" s="18" t="s">
        <v>33</v>
      </c>
      <c r="O524" s="1">
        <v>0.2</v>
      </c>
      <c r="Q524" s="9"/>
      <c r="R524" s="9"/>
      <c r="W524" s="9"/>
      <c r="X524" s="2" t="s">
        <v>800</v>
      </c>
    </row>
    <row r="525" spans="1:24">
      <c r="A525" s="3" t="s">
        <v>799</v>
      </c>
      <c r="B525" s="17">
        <v>2015</v>
      </c>
      <c r="C525" s="3" t="s">
        <v>59</v>
      </c>
      <c r="D525" s="4" t="s">
        <v>60</v>
      </c>
      <c r="E525" s="4" t="s">
        <v>61</v>
      </c>
      <c r="F525" s="1">
        <v>14.4</v>
      </c>
      <c r="G525" s="1">
        <v>640.9</v>
      </c>
      <c r="H525" s="18" t="s">
        <v>29</v>
      </c>
      <c r="I525" s="31" t="s">
        <v>40</v>
      </c>
      <c r="J525" s="30" t="s">
        <v>31</v>
      </c>
      <c r="K525" s="1">
        <v>21</v>
      </c>
      <c r="L525" s="18" t="s">
        <v>32</v>
      </c>
      <c r="M525" s="18">
        <v>265</v>
      </c>
      <c r="N525" s="18" t="s">
        <v>33</v>
      </c>
      <c r="O525" s="1">
        <v>-0.18</v>
      </c>
      <c r="Q525" s="9"/>
      <c r="R525" s="9"/>
      <c r="W525" s="9"/>
      <c r="X525" s="2" t="s">
        <v>800</v>
      </c>
    </row>
    <row r="526" spans="1:24">
      <c r="A526" s="3" t="s">
        <v>799</v>
      </c>
      <c r="B526" s="17">
        <v>2015</v>
      </c>
      <c r="C526" s="3" t="s">
        <v>59</v>
      </c>
      <c r="D526" s="4" t="s">
        <v>60</v>
      </c>
      <c r="E526" s="4" t="s">
        <v>61</v>
      </c>
      <c r="F526" s="1">
        <v>14.4</v>
      </c>
      <c r="G526" s="1">
        <v>640.9</v>
      </c>
      <c r="H526" s="18" t="s">
        <v>29</v>
      </c>
      <c r="I526" s="31" t="s">
        <v>40</v>
      </c>
      <c r="J526" s="30" t="s">
        <v>31</v>
      </c>
      <c r="K526" s="1">
        <v>21</v>
      </c>
      <c r="L526" s="18" t="s">
        <v>32</v>
      </c>
      <c r="M526" s="18">
        <v>353</v>
      </c>
      <c r="N526" s="18" t="s">
        <v>33</v>
      </c>
      <c r="O526" s="1">
        <v>-0.38</v>
      </c>
      <c r="Q526" s="9"/>
      <c r="R526" s="9"/>
      <c r="W526" s="9"/>
      <c r="X526" s="2" t="s">
        <v>800</v>
      </c>
    </row>
    <row r="527" spans="1:24">
      <c r="A527" s="3" t="s">
        <v>799</v>
      </c>
      <c r="B527" s="17">
        <v>2015</v>
      </c>
      <c r="C527" s="3" t="s">
        <v>59</v>
      </c>
      <c r="D527" s="4" t="s">
        <v>60</v>
      </c>
      <c r="E527" s="4" t="s">
        <v>61</v>
      </c>
      <c r="F527" s="1">
        <v>14.4</v>
      </c>
      <c r="G527" s="1">
        <v>640.9</v>
      </c>
      <c r="H527" s="18" t="s">
        <v>29</v>
      </c>
      <c r="I527" s="31" t="s">
        <v>40</v>
      </c>
      <c r="J527" s="30" t="s">
        <v>31</v>
      </c>
      <c r="K527" s="1">
        <v>21</v>
      </c>
      <c r="L527" s="18" t="s">
        <v>32</v>
      </c>
      <c r="M527" s="18">
        <v>440</v>
      </c>
      <c r="N527" s="18" t="s">
        <v>33</v>
      </c>
      <c r="O527" s="1">
        <v>0.55</v>
      </c>
      <c r="Q527" s="9"/>
      <c r="R527" s="9"/>
      <c r="W527" s="9"/>
      <c r="X527" s="2" t="s">
        <v>800</v>
      </c>
    </row>
    <row r="528" spans="1:24">
      <c r="A528" s="3" t="s">
        <v>799</v>
      </c>
      <c r="B528" s="17">
        <v>2015</v>
      </c>
      <c r="C528" s="3" t="s">
        <v>59</v>
      </c>
      <c r="D528" s="4" t="s">
        <v>60</v>
      </c>
      <c r="E528" s="4" t="s">
        <v>61</v>
      </c>
      <c r="F528" s="1">
        <v>14.4</v>
      </c>
      <c r="G528" s="1">
        <v>640.9</v>
      </c>
      <c r="H528" s="18" t="s">
        <v>29</v>
      </c>
      <c r="I528" s="31" t="s">
        <v>40</v>
      </c>
      <c r="J528" s="30" t="s">
        <v>31</v>
      </c>
      <c r="K528" s="1">
        <v>21</v>
      </c>
      <c r="L528" s="18" t="s">
        <v>32</v>
      </c>
      <c r="M528" s="18">
        <v>529</v>
      </c>
      <c r="N528" s="18" t="s">
        <v>33</v>
      </c>
      <c r="O528" s="1">
        <v>0.74</v>
      </c>
      <c r="Q528" s="9"/>
      <c r="R528" s="9"/>
      <c r="W528" s="9"/>
      <c r="X528" s="2" t="s">
        <v>800</v>
      </c>
    </row>
    <row r="529" spans="1:24">
      <c r="A529" s="3" t="s">
        <v>799</v>
      </c>
      <c r="B529" s="17">
        <v>2015</v>
      </c>
      <c r="C529" s="3" t="s">
        <v>59</v>
      </c>
      <c r="D529" s="4" t="s">
        <v>60</v>
      </c>
      <c r="E529" s="4" t="s">
        <v>61</v>
      </c>
      <c r="F529" s="1">
        <v>14.4</v>
      </c>
      <c r="G529" s="1">
        <v>640.9</v>
      </c>
      <c r="H529" s="18" t="s">
        <v>29</v>
      </c>
      <c r="I529" s="31" t="s">
        <v>30</v>
      </c>
      <c r="J529" s="30" t="s">
        <v>31</v>
      </c>
      <c r="K529" s="1">
        <v>21</v>
      </c>
      <c r="L529" s="18" t="s">
        <v>42</v>
      </c>
      <c r="M529" s="18">
        <v>353</v>
      </c>
      <c r="N529" s="18" t="s">
        <v>33</v>
      </c>
      <c r="O529" s="1">
        <v>1.34</v>
      </c>
      <c r="Q529" s="9"/>
      <c r="R529" s="9"/>
      <c r="W529" s="9"/>
      <c r="X529" s="2" t="s">
        <v>800</v>
      </c>
    </row>
    <row r="530" spans="1:24">
      <c r="A530" s="3" t="s">
        <v>799</v>
      </c>
      <c r="B530" s="17">
        <v>2015</v>
      </c>
      <c r="C530" s="3" t="s">
        <v>59</v>
      </c>
      <c r="D530" s="4" t="s">
        <v>60</v>
      </c>
      <c r="E530" s="4" t="s">
        <v>61</v>
      </c>
      <c r="F530" s="1">
        <v>14.4</v>
      </c>
      <c r="G530" s="1">
        <v>640.9</v>
      </c>
      <c r="H530" s="18" t="s">
        <v>29</v>
      </c>
      <c r="I530" s="31" t="s">
        <v>30</v>
      </c>
      <c r="J530" s="30" t="s">
        <v>31</v>
      </c>
      <c r="K530" s="1">
        <v>21</v>
      </c>
      <c r="L530" s="18" t="s">
        <v>117</v>
      </c>
      <c r="M530" s="18">
        <v>353</v>
      </c>
      <c r="N530" s="18" t="s">
        <v>33</v>
      </c>
      <c r="O530" s="1">
        <v>1.01</v>
      </c>
      <c r="Q530" s="9"/>
      <c r="R530" s="9"/>
      <c r="W530" s="9"/>
      <c r="X530" s="2" t="s">
        <v>800</v>
      </c>
    </row>
    <row r="531" spans="1:24">
      <c r="A531" s="3" t="s">
        <v>799</v>
      </c>
      <c r="B531" s="17">
        <v>2015</v>
      </c>
      <c r="C531" s="3" t="s">
        <v>59</v>
      </c>
      <c r="D531" s="4" t="s">
        <v>60</v>
      </c>
      <c r="E531" s="4" t="s">
        <v>61</v>
      </c>
      <c r="F531" s="1">
        <v>14.4</v>
      </c>
      <c r="G531" s="1">
        <v>640.9</v>
      </c>
      <c r="H531" s="18" t="s">
        <v>29</v>
      </c>
      <c r="I531" s="31" t="s">
        <v>30</v>
      </c>
      <c r="J531" s="30" t="s">
        <v>31</v>
      </c>
      <c r="K531" s="1">
        <v>21</v>
      </c>
      <c r="L531" s="18" t="s">
        <v>169</v>
      </c>
      <c r="M531" s="18">
        <v>353</v>
      </c>
      <c r="N531" s="18" t="s">
        <v>33</v>
      </c>
      <c r="O531" s="1">
        <v>0.58</v>
      </c>
      <c r="Q531" s="9"/>
      <c r="R531" s="9"/>
      <c r="W531" s="9"/>
      <c r="X531" s="2" t="s">
        <v>800</v>
      </c>
    </row>
    <row r="532" spans="1:24">
      <c r="A532" s="3" t="s">
        <v>799</v>
      </c>
      <c r="B532" s="17">
        <v>2015</v>
      </c>
      <c r="C532" s="3" t="s">
        <v>59</v>
      </c>
      <c r="D532" s="4" t="s">
        <v>60</v>
      </c>
      <c r="E532" s="4" t="s">
        <v>61</v>
      </c>
      <c r="F532" s="1">
        <v>14.4</v>
      </c>
      <c r="G532" s="1">
        <v>640.9</v>
      </c>
      <c r="H532" s="18" t="s">
        <v>29</v>
      </c>
      <c r="I532" s="31" t="s">
        <v>30</v>
      </c>
      <c r="J532" s="30" t="s">
        <v>31</v>
      </c>
      <c r="K532" s="1">
        <v>21</v>
      </c>
      <c r="L532" s="18" t="s">
        <v>32</v>
      </c>
      <c r="M532" s="18">
        <v>265</v>
      </c>
      <c r="N532" s="18" t="s">
        <v>33</v>
      </c>
      <c r="O532" s="1">
        <v>0.85</v>
      </c>
      <c r="Q532" s="9"/>
      <c r="R532" s="9"/>
      <c r="W532" s="9"/>
      <c r="X532" s="2" t="s">
        <v>800</v>
      </c>
    </row>
    <row r="533" spans="1:24">
      <c r="A533" s="3" t="s">
        <v>799</v>
      </c>
      <c r="B533" s="17">
        <v>2015</v>
      </c>
      <c r="C533" s="3" t="s">
        <v>59</v>
      </c>
      <c r="D533" s="4" t="s">
        <v>60</v>
      </c>
      <c r="E533" s="4" t="s">
        <v>61</v>
      </c>
      <c r="F533" s="1">
        <v>14.4</v>
      </c>
      <c r="G533" s="1">
        <v>640.9</v>
      </c>
      <c r="H533" s="18" t="s">
        <v>29</v>
      </c>
      <c r="I533" s="31" t="s">
        <v>30</v>
      </c>
      <c r="J533" s="30" t="s">
        <v>31</v>
      </c>
      <c r="K533" s="1">
        <v>21</v>
      </c>
      <c r="L533" s="18" t="s">
        <v>32</v>
      </c>
      <c r="M533" s="18">
        <v>353</v>
      </c>
      <c r="N533" s="18" t="s">
        <v>33</v>
      </c>
      <c r="O533" s="1">
        <v>0.99</v>
      </c>
      <c r="Q533" s="9"/>
      <c r="R533" s="9"/>
      <c r="W533" s="9"/>
      <c r="X533" s="2" t="s">
        <v>800</v>
      </c>
    </row>
    <row r="534" spans="1:24">
      <c r="A534" s="3" t="s">
        <v>799</v>
      </c>
      <c r="B534" s="17">
        <v>2015</v>
      </c>
      <c r="C534" s="3" t="s">
        <v>59</v>
      </c>
      <c r="D534" s="4" t="s">
        <v>60</v>
      </c>
      <c r="E534" s="4" t="s">
        <v>61</v>
      </c>
      <c r="F534" s="1">
        <v>14.4</v>
      </c>
      <c r="G534" s="1">
        <v>640.9</v>
      </c>
      <c r="H534" s="18" t="s">
        <v>29</v>
      </c>
      <c r="I534" s="31" t="s">
        <v>30</v>
      </c>
      <c r="J534" s="30" t="s">
        <v>31</v>
      </c>
      <c r="K534" s="1">
        <v>21</v>
      </c>
      <c r="L534" s="18" t="s">
        <v>32</v>
      </c>
      <c r="M534" s="18">
        <v>440</v>
      </c>
      <c r="N534" s="18" t="s">
        <v>33</v>
      </c>
      <c r="O534" s="1">
        <v>1.18</v>
      </c>
      <c r="Q534" s="9"/>
      <c r="R534" s="9"/>
      <c r="W534" s="9"/>
      <c r="X534" s="2" t="s">
        <v>800</v>
      </c>
    </row>
    <row r="535" spans="1:24">
      <c r="A535" s="3" t="s">
        <v>799</v>
      </c>
      <c r="B535" s="17">
        <v>2015</v>
      </c>
      <c r="C535" s="3" t="s">
        <v>59</v>
      </c>
      <c r="D535" s="4" t="s">
        <v>60</v>
      </c>
      <c r="E535" s="4" t="s">
        <v>61</v>
      </c>
      <c r="F535" s="1">
        <v>14.4</v>
      </c>
      <c r="G535" s="1">
        <v>640.9</v>
      </c>
      <c r="H535" s="18" t="s">
        <v>29</v>
      </c>
      <c r="I535" s="31" t="s">
        <v>30</v>
      </c>
      <c r="J535" s="30" t="s">
        <v>31</v>
      </c>
      <c r="K535" s="1">
        <v>21</v>
      </c>
      <c r="L535" s="18" t="s">
        <v>32</v>
      </c>
      <c r="M535" s="18">
        <v>529</v>
      </c>
      <c r="N535" s="18" t="s">
        <v>33</v>
      </c>
      <c r="O535" s="1">
        <v>1.32</v>
      </c>
      <c r="Q535" s="9"/>
      <c r="R535" s="9"/>
      <c r="W535" s="9"/>
      <c r="X535" s="2" t="s">
        <v>800</v>
      </c>
    </row>
    <row r="536" spans="1:24">
      <c r="A536" s="3" t="s">
        <v>799</v>
      </c>
      <c r="B536" s="17">
        <v>2015</v>
      </c>
      <c r="C536" s="3" t="s">
        <v>59</v>
      </c>
      <c r="D536" s="4" t="s">
        <v>60</v>
      </c>
      <c r="E536" s="4" t="s">
        <v>61</v>
      </c>
      <c r="F536" s="1">
        <v>14.4</v>
      </c>
      <c r="G536" s="1">
        <v>640.9</v>
      </c>
      <c r="H536" s="18" t="s">
        <v>29</v>
      </c>
      <c r="I536" s="17" t="s">
        <v>30</v>
      </c>
      <c r="J536" s="30" t="s">
        <v>31</v>
      </c>
      <c r="K536" s="1">
        <v>21</v>
      </c>
      <c r="L536" s="18" t="s">
        <v>42</v>
      </c>
      <c r="M536" s="18">
        <v>353</v>
      </c>
      <c r="N536" s="18" t="s">
        <v>33</v>
      </c>
      <c r="O536" s="1">
        <v>0.67</v>
      </c>
      <c r="Q536" s="9"/>
      <c r="R536" s="9"/>
      <c r="W536" s="9"/>
      <c r="X536" s="2" t="s">
        <v>800</v>
      </c>
    </row>
    <row r="537" spans="1:24">
      <c r="A537" s="3" t="s">
        <v>799</v>
      </c>
      <c r="B537" s="17">
        <v>2015</v>
      </c>
      <c r="C537" s="3" t="s">
        <v>59</v>
      </c>
      <c r="D537" s="4" t="s">
        <v>60</v>
      </c>
      <c r="E537" s="4" t="s">
        <v>61</v>
      </c>
      <c r="F537" s="1">
        <v>14.4</v>
      </c>
      <c r="G537" s="1">
        <v>640.9</v>
      </c>
      <c r="H537" s="20" t="s">
        <v>29</v>
      </c>
      <c r="I537" s="17" t="s">
        <v>30</v>
      </c>
      <c r="J537" s="30" t="s">
        <v>31</v>
      </c>
      <c r="K537" s="1">
        <v>21</v>
      </c>
      <c r="L537" s="18" t="s">
        <v>117</v>
      </c>
      <c r="M537" s="18">
        <v>353</v>
      </c>
      <c r="N537" s="18" t="s">
        <v>33</v>
      </c>
      <c r="O537" s="1">
        <v>0.83</v>
      </c>
      <c r="Q537" s="9"/>
      <c r="R537" s="9"/>
      <c r="W537" s="9"/>
      <c r="X537" s="2" t="s">
        <v>800</v>
      </c>
    </row>
    <row r="538" spans="1:24">
      <c r="A538" s="3" t="s">
        <v>799</v>
      </c>
      <c r="B538" s="17">
        <v>2015</v>
      </c>
      <c r="C538" s="3" t="s">
        <v>59</v>
      </c>
      <c r="D538" s="4" t="s">
        <v>60</v>
      </c>
      <c r="E538" s="4" t="s">
        <v>61</v>
      </c>
      <c r="F538" s="1">
        <v>14.4</v>
      </c>
      <c r="G538" s="1">
        <v>640.9</v>
      </c>
      <c r="H538" s="20" t="s">
        <v>29</v>
      </c>
      <c r="I538" s="17" t="s">
        <v>30</v>
      </c>
      <c r="J538" s="30" t="s">
        <v>31</v>
      </c>
      <c r="K538" s="1">
        <v>21</v>
      </c>
      <c r="L538" s="18" t="s">
        <v>169</v>
      </c>
      <c r="M538" s="18">
        <v>353</v>
      </c>
      <c r="N538" s="18" t="s">
        <v>33</v>
      </c>
      <c r="O538" s="1">
        <v>0.87</v>
      </c>
      <c r="Q538" s="9"/>
      <c r="R538" s="9"/>
      <c r="W538" s="9"/>
      <c r="X538" s="2" t="s">
        <v>800</v>
      </c>
    </row>
    <row r="539" spans="1:24">
      <c r="A539" s="3" t="s">
        <v>799</v>
      </c>
      <c r="B539" s="17">
        <v>2015</v>
      </c>
      <c r="C539" s="3" t="s">
        <v>59</v>
      </c>
      <c r="D539" s="4" t="s">
        <v>60</v>
      </c>
      <c r="E539" s="4" t="s">
        <v>61</v>
      </c>
      <c r="F539" s="1">
        <v>14.4</v>
      </c>
      <c r="G539" s="1">
        <v>640.9</v>
      </c>
      <c r="H539" s="20" t="s">
        <v>29</v>
      </c>
      <c r="I539" s="17" t="s">
        <v>30</v>
      </c>
      <c r="J539" s="30" t="s">
        <v>31</v>
      </c>
      <c r="K539" s="1">
        <v>21</v>
      </c>
      <c r="L539" s="18" t="s">
        <v>32</v>
      </c>
      <c r="M539" s="18">
        <v>265</v>
      </c>
      <c r="N539" s="18" t="s">
        <v>33</v>
      </c>
      <c r="O539" s="1">
        <v>0.56</v>
      </c>
      <c r="Q539" s="9"/>
      <c r="R539" s="9"/>
      <c r="W539" s="9"/>
      <c r="X539" s="2" t="s">
        <v>800</v>
      </c>
    </row>
    <row r="540" spans="1:24">
      <c r="A540" s="3" t="s">
        <v>799</v>
      </c>
      <c r="B540" s="17">
        <v>2015</v>
      </c>
      <c r="C540" s="3" t="s">
        <v>59</v>
      </c>
      <c r="D540" s="4" t="s">
        <v>60</v>
      </c>
      <c r="E540" s="4" t="s">
        <v>61</v>
      </c>
      <c r="F540" s="1">
        <v>14.4</v>
      </c>
      <c r="G540" s="1">
        <v>640.9</v>
      </c>
      <c r="H540" s="20" t="s">
        <v>29</v>
      </c>
      <c r="I540" s="17" t="s">
        <v>30</v>
      </c>
      <c r="J540" s="30" t="s">
        <v>31</v>
      </c>
      <c r="K540" s="1">
        <v>21</v>
      </c>
      <c r="L540" s="18" t="s">
        <v>32</v>
      </c>
      <c r="M540" s="18">
        <v>353</v>
      </c>
      <c r="N540" s="18" t="s">
        <v>33</v>
      </c>
      <c r="O540" s="1">
        <v>1.05</v>
      </c>
      <c r="Q540" s="9"/>
      <c r="R540" s="9"/>
      <c r="W540" s="9"/>
      <c r="X540" s="2" t="s">
        <v>800</v>
      </c>
    </row>
    <row r="541" spans="1:24">
      <c r="A541" s="3" t="s">
        <v>799</v>
      </c>
      <c r="B541" s="17">
        <v>2015</v>
      </c>
      <c r="C541" s="3" t="s">
        <v>59</v>
      </c>
      <c r="D541" s="4" t="s">
        <v>60</v>
      </c>
      <c r="E541" s="4" t="s">
        <v>61</v>
      </c>
      <c r="F541" s="1">
        <v>14.4</v>
      </c>
      <c r="G541" s="1">
        <v>640.9</v>
      </c>
      <c r="H541" s="20" t="s">
        <v>29</v>
      </c>
      <c r="I541" s="17" t="s">
        <v>30</v>
      </c>
      <c r="J541" s="30" t="s">
        <v>31</v>
      </c>
      <c r="K541" s="1">
        <v>21</v>
      </c>
      <c r="L541" s="18" t="s">
        <v>32</v>
      </c>
      <c r="M541" s="18">
        <v>440</v>
      </c>
      <c r="N541" s="18" t="s">
        <v>33</v>
      </c>
      <c r="O541" s="1">
        <v>1.38</v>
      </c>
      <c r="Q541" s="9"/>
      <c r="R541" s="9"/>
      <c r="S541" s="9">
        <v>0.17</v>
      </c>
      <c r="T541" s="9">
        <v>0.34</v>
      </c>
      <c r="W541" s="9"/>
      <c r="X541" s="2" t="s">
        <v>800</v>
      </c>
    </row>
    <row r="542" spans="1:24">
      <c r="A542" s="3" t="s">
        <v>799</v>
      </c>
      <c r="B542" s="17">
        <v>2015</v>
      </c>
      <c r="C542" s="3" t="s">
        <v>59</v>
      </c>
      <c r="D542" s="4" t="s">
        <v>60</v>
      </c>
      <c r="E542" s="4" t="s">
        <v>61</v>
      </c>
      <c r="F542" s="1">
        <v>14.4</v>
      </c>
      <c r="G542" s="1">
        <v>640.9</v>
      </c>
      <c r="H542" s="18" t="s">
        <v>29</v>
      </c>
      <c r="I542" s="17" t="s">
        <v>30</v>
      </c>
      <c r="J542" s="30" t="s">
        <v>31</v>
      </c>
      <c r="K542" s="1">
        <v>21</v>
      </c>
      <c r="L542" s="18" t="s">
        <v>32</v>
      </c>
      <c r="M542" s="18">
        <v>529</v>
      </c>
      <c r="N542" s="18" t="s">
        <v>33</v>
      </c>
      <c r="O542" s="1">
        <v>0.86</v>
      </c>
      <c r="Q542" s="9"/>
      <c r="R542" s="9"/>
      <c r="S542" s="9">
        <v>0.46</v>
      </c>
      <c r="T542" s="9">
        <v>0.49</v>
      </c>
      <c r="W542" s="9"/>
      <c r="X542" s="2" t="s">
        <v>800</v>
      </c>
    </row>
    <row r="543" spans="1:24">
      <c r="A543" s="3" t="s">
        <v>801</v>
      </c>
      <c r="B543" s="17">
        <v>2014</v>
      </c>
      <c r="C543" s="3" t="s">
        <v>501</v>
      </c>
      <c r="D543" s="4" t="s">
        <v>802</v>
      </c>
      <c r="E543" s="4" t="s">
        <v>803</v>
      </c>
      <c r="F543" s="1" t="s">
        <v>804</v>
      </c>
      <c r="G543" s="1" t="s">
        <v>805</v>
      </c>
      <c r="H543" s="18" t="s">
        <v>55</v>
      </c>
      <c r="I543" s="17" t="s">
        <v>30</v>
      </c>
      <c r="J543" s="30" t="s">
        <v>490</v>
      </c>
      <c r="K543" s="1">
        <v>2</v>
      </c>
      <c r="L543" s="18" t="s">
        <v>42</v>
      </c>
      <c r="M543" s="18">
        <v>225</v>
      </c>
      <c r="N543" s="18" t="s">
        <v>33</v>
      </c>
      <c r="O543" s="1">
        <v>0.45</v>
      </c>
      <c r="Q543" s="9"/>
      <c r="R543" s="9">
        <v>0.2969</v>
      </c>
      <c r="S543" s="9">
        <v>0.73</v>
      </c>
      <c r="T543" s="9">
        <v>0.8</v>
      </c>
      <c r="W543" s="9"/>
      <c r="X543" s="2" t="s">
        <v>806</v>
      </c>
    </row>
    <row r="544" spans="1:24">
      <c r="A544" s="3" t="s">
        <v>801</v>
      </c>
      <c r="B544" s="17">
        <v>2014</v>
      </c>
      <c r="C544" s="3" t="s">
        <v>501</v>
      </c>
      <c r="D544" s="4" t="s">
        <v>802</v>
      </c>
      <c r="E544" s="4" t="s">
        <v>803</v>
      </c>
      <c r="F544" s="1" t="s">
        <v>804</v>
      </c>
      <c r="G544" s="1" t="s">
        <v>805</v>
      </c>
      <c r="H544" s="18" t="s">
        <v>55</v>
      </c>
      <c r="I544" s="17" t="s">
        <v>30</v>
      </c>
      <c r="J544" s="30" t="s">
        <v>490</v>
      </c>
      <c r="K544" s="1">
        <v>2</v>
      </c>
      <c r="L544" s="18" t="s">
        <v>42</v>
      </c>
      <c r="M544" s="18">
        <v>300</v>
      </c>
      <c r="N544" s="18" t="s">
        <v>33</v>
      </c>
      <c r="O544" s="1">
        <v>0.57</v>
      </c>
      <c r="Q544" s="9"/>
      <c r="R544" s="9">
        <v>0.483</v>
      </c>
      <c r="S544" s="9">
        <v>0.87</v>
      </c>
      <c r="T544" s="9">
        <v>0.98</v>
      </c>
      <c r="W544" s="9"/>
      <c r="X544" s="2" t="s">
        <v>806</v>
      </c>
    </row>
    <row r="545" spans="1:24">
      <c r="A545" s="3" t="s">
        <v>801</v>
      </c>
      <c r="B545" s="17">
        <v>2014</v>
      </c>
      <c r="C545" s="3" t="s">
        <v>501</v>
      </c>
      <c r="D545" s="4" t="s">
        <v>802</v>
      </c>
      <c r="E545" s="4" t="s">
        <v>803</v>
      </c>
      <c r="F545" s="1" t="s">
        <v>804</v>
      </c>
      <c r="G545" s="1" t="s">
        <v>805</v>
      </c>
      <c r="H545" s="18" t="s">
        <v>55</v>
      </c>
      <c r="I545" s="17" t="s">
        <v>30</v>
      </c>
      <c r="J545" s="30" t="s">
        <v>490</v>
      </c>
      <c r="K545" s="1">
        <v>2</v>
      </c>
      <c r="L545" s="18" t="s">
        <v>42</v>
      </c>
      <c r="M545" s="18">
        <v>375</v>
      </c>
      <c r="N545" s="18" t="s">
        <v>33</v>
      </c>
      <c r="O545" s="1">
        <v>0.71</v>
      </c>
      <c r="Q545" s="9"/>
      <c r="R545" s="9">
        <v>0.7788</v>
      </c>
      <c r="S545" s="9">
        <v>0.92</v>
      </c>
      <c r="T545" s="9">
        <v>1.23</v>
      </c>
      <c r="W545" s="9"/>
      <c r="X545" s="2" t="s">
        <v>806</v>
      </c>
    </row>
    <row r="546" spans="1:24">
      <c r="A546" s="3" t="s">
        <v>801</v>
      </c>
      <c r="B546" s="17">
        <v>2014</v>
      </c>
      <c r="C546" s="3" t="s">
        <v>501</v>
      </c>
      <c r="D546" s="4" t="s">
        <v>802</v>
      </c>
      <c r="E546" s="4" t="s">
        <v>803</v>
      </c>
      <c r="F546" s="1" t="s">
        <v>804</v>
      </c>
      <c r="G546" s="1" t="s">
        <v>805</v>
      </c>
      <c r="H546" s="18" t="s">
        <v>55</v>
      </c>
      <c r="I546" s="17" t="s">
        <v>30</v>
      </c>
      <c r="J546" s="30" t="s">
        <v>490</v>
      </c>
      <c r="K546" s="1">
        <v>2</v>
      </c>
      <c r="L546" s="18" t="s">
        <v>42</v>
      </c>
      <c r="M546" s="18">
        <v>450</v>
      </c>
      <c r="N546" s="18" t="s">
        <v>33</v>
      </c>
      <c r="O546" s="1">
        <v>0.8</v>
      </c>
      <c r="Q546" s="9"/>
      <c r="R546" s="9">
        <v>0.953</v>
      </c>
      <c r="T546" s="9">
        <v>0.92</v>
      </c>
      <c r="W546" s="9"/>
      <c r="X546" s="2" t="s">
        <v>806</v>
      </c>
    </row>
    <row r="547" spans="1:24">
      <c r="A547" s="3" t="s">
        <v>801</v>
      </c>
      <c r="B547" s="17">
        <v>2014</v>
      </c>
      <c r="C547" s="3" t="s">
        <v>501</v>
      </c>
      <c r="D547" s="4" t="s">
        <v>802</v>
      </c>
      <c r="E547" s="4" t="s">
        <v>803</v>
      </c>
      <c r="F547" s="1" t="s">
        <v>804</v>
      </c>
      <c r="G547" s="1" t="s">
        <v>805</v>
      </c>
      <c r="H547" s="20" t="s">
        <v>55</v>
      </c>
      <c r="I547" s="31" t="s">
        <v>30</v>
      </c>
      <c r="J547" s="30" t="s">
        <v>490</v>
      </c>
      <c r="K547" s="1">
        <v>2</v>
      </c>
      <c r="L547" s="18" t="s">
        <v>42</v>
      </c>
      <c r="M547" s="18">
        <v>600</v>
      </c>
      <c r="N547" s="18" t="s">
        <v>33</v>
      </c>
      <c r="O547" s="1">
        <v>0.67</v>
      </c>
      <c r="Q547" s="9"/>
      <c r="R547" s="9">
        <v>1.1487</v>
      </c>
      <c r="T547" s="9">
        <v>0.95</v>
      </c>
      <c r="W547" s="9"/>
      <c r="X547" s="2" t="s">
        <v>806</v>
      </c>
    </row>
    <row r="548" spans="1:24">
      <c r="A548" s="3" t="s">
        <v>83</v>
      </c>
      <c r="B548" s="17">
        <v>2013</v>
      </c>
      <c r="C548" s="3" t="s">
        <v>36</v>
      </c>
      <c r="D548" s="4" t="s">
        <v>807</v>
      </c>
      <c r="E548" s="4" t="s">
        <v>808</v>
      </c>
      <c r="F548" s="1">
        <v>12.9</v>
      </c>
      <c r="G548" s="1">
        <v>581</v>
      </c>
      <c r="H548" s="20" t="s">
        <v>809</v>
      </c>
      <c r="I548" s="31" t="s">
        <v>91</v>
      </c>
      <c r="J548" s="30" t="s">
        <v>41</v>
      </c>
      <c r="K548" s="1">
        <v>0.15</v>
      </c>
      <c r="L548" s="18" t="s">
        <v>42</v>
      </c>
      <c r="M548" s="18">
        <v>337.5</v>
      </c>
      <c r="N548" s="18" t="s">
        <v>33</v>
      </c>
      <c r="O548" s="1">
        <v>0.14</v>
      </c>
      <c r="Q548" s="9"/>
      <c r="R548" s="9">
        <v>0.9287</v>
      </c>
      <c r="T548" s="9">
        <v>2.33</v>
      </c>
      <c r="W548" s="9"/>
      <c r="X548" s="39" t="s">
        <v>810</v>
      </c>
    </row>
    <row r="549" spans="1:24">
      <c r="A549" s="3" t="s">
        <v>83</v>
      </c>
      <c r="B549" s="17">
        <v>2010</v>
      </c>
      <c r="C549" s="3" t="s">
        <v>153</v>
      </c>
      <c r="D549" s="4" t="s">
        <v>811</v>
      </c>
      <c r="E549" s="4" t="s">
        <v>812</v>
      </c>
      <c r="F549" s="1">
        <v>12.8</v>
      </c>
      <c r="G549" s="1">
        <v>449.1</v>
      </c>
      <c r="H549" s="18" t="s">
        <v>29</v>
      </c>
      <c r="I549" s="17" t="s">
        <v>40</v>
      </c>
      <c r="J549" s="30" t="s">
        <v>31</v>
      </c>
      <c r="K549" s="1">
        <v>0.58</v>
      </c>
      <c r="L549" s="18" t="s">
        <v>42</v>
      </c>
      <c r="M549" s="18">
        <v>150</v>
      </c>
      <c r="N549" s="18" t="s">
        <v>33</v>
      </c>
      <c r="O549" s="1">
        <v>0.5</v>
      </c>
      <c r="Q549" s="9"/>
      <c r="R549" s="9"/>
      <c r="T549" s="9">
        <v>0.64</v>
      </c>
      <c r="W549" s="9"/>
      <c r="X549" s="2" t="s">
        <v>813</v>
      </c>
    </row>
    <row r="550" spans="1:24">
      <c r="A550" s="3" t="s">
        <v>83</v>
      </c>
      <c r="B550" s="17">
        <v>2010</v>
      </c>
      <c r="C550" s="3" t="s">
        <v>153</v>
      </c>
      <c r="D550" s="4" t="s">
        <v>811</v>
      </c>
      <c r="E550" s="4" t="s">
        <v>812</v>
      </c>
      <c r="F550" s="1">
        <v>12.8</v>
      </c>
      <c r="G550" s="1">
        <v>449.1</v>
      </c>
      <c r="H550" s="20" t="s">
        <v>29</v>
      </c>
      <c r="I550" s="17" t="s">
        <v>40</v>
      </c>
      <c r="J550" s="30" t="s">
        <v>31</v>
      </c>
      <c r="K550" s="1">
        <v>0.58</v>
      </c>
      <c r="L550" s="18" t="s">
        <v>42</v>
      </c>
      <c r="M550" s="18">
        <v>300</v>
      </c>
      <c r="N550" s="18" t="s">
        <v>33</v>
      </c>
      <c r="O550" s="1">
        <v>0.54</v>
      </c>
      <c r="Q550" s="9"/>
      <c r="R550" s="9"/>
      <c r="T550" s="9">
        <v>1.91</v>
      </c>
      <c r="W550" s="9"/>
      <c r="X550" s="2" t="s">
        <v>813</v>
      </c>
    </row>
    <row r="551" spans="1:24">
      <c r="A551" s="3" t="s">
        <v>83</v>
      </c>
      <c r="B551" s="17">
        <v>2010</v>
      </c>
      <c r="C551" s="3" t="s">
        <v>153</v>
      </c>
      <c r="D551" s="4" t="s">
        <v>814</v>
      </c>
      <c r="E551" s="4" t="s">
        <v>815</v>
      </c>
      <c r="F551" s="1">
        <v>12.8</v>
      </c>
      <c r="G551" s="1">
        <v>449.1</v>
      </c>
      <c r="H551" s="20" t="s">
        <v>29</v>
      </c>
      <c r="I551" s="17" t="s">
        <v>40</v>
      </c>
      <c r="J551" s="30" t="s">
        <v>31</v>
      </c>
      <c r="K551" s="1">
        <v>0.58</v>
      </c>
      <c r="L551" s="18" t="s">
        <v>42</v>
      </c>
      <c r="M551" s="18">
        <v>150</v>
      </c>
      <c r="N551" s="18" t="s">
        <v>33</v>
      </c>
      <c r="O551" s="1">
        <v>0.33</v>
      </c>
      <c r="Q551" s="9"/>
      <c r="R551" s="9"/>
      <c r="S551" s="9">
        <v>2.68</v>
      </c>
      <c r="T551" s="9">
        <v>2.92</v>
      </c>
      <c r="W551" s="9"/>
      <c r="X551" s="2" t="s">
        <v>813</v>
      </c>
    </row>
    <row r="552" spans="1:24">
      <c r="A552" s="3" t="s">
        <v>83</v>
      </c>
      <c r="B552" s="17">
        <v>2010</v>
      </c>
      <c r="C552" s="3" t="s">
        <v>153</v>
      </c>
      <c r="D552" s="4" t="s">
        <v>814</v>
      </c>
      <c r="E552" s="4" t="s">
        <v>815</v>
      </c>
      <c r="F552" s="1">
        <v>12.8</v>
      </c>
      <c r="G552" s="1">
        <v>449.1</v>
      </c>
      <c r="H552" s="20" t="s">
        <v>29</v>
      </c>
      <c r="I552" s="17" t="s">
        <v>40</v>
      </c>
      <c r="J552" s="30" t="s">
        <v>31</v>
      </c>
      <c r="K552" s="1">
        <v>0.58</v>
      </c>
      <c r="L552" s="18" t="s">
        <v>42</v>
      </c>
      <c r="M552" s="18">
        <v>300</v>
      </c>
      <c r="N552" s="18" t="s">
        <v>33</v>
      </c>
      <c r="O552" s="1">
        <v>0.34</v>
      </c>
      <c r="Q552" s="9"/>
      <c r="R552" s="9"/>
      <c r="W552" s="9"/>
      <c r="X552" s="2" t="s">
        <v>813</v>
      </c>
    </row>
    <row r="553" spans="1:24">
      <c r="A553" s="3" t="s">
        <v>816</v>
      </c>
      <c r="B553" s="17">
        <v>2006</v>
      </c>
      <c r="C553" s="3" t="s">
        <v>94</v>
      </c>
      <c r="D553" s="4" t="s">
        <v>697</v>
      </c>
      <c r="E553" s="4" t="s">
        <v>698</v>
      </c>
      <c r="F553" s="1">
        <v>15.4</v>
      </c>
      <c r="G553" s="1">
        <v>1106.5</v>
      </c>
      <c r="H553" s="18" t="s">
        <v>55</v>
      </c>
      <c r="I553" s="17" t="s">
        <v>817</v>
      </c>
      <c r="J553" s="30" t="s">
        <v>123</v>
      </c>
      <c r="K553" s="1">
        <v>0.5</v>
      </c>
      <c r="L553" s="18" t="s">
        <v>42</v>
      </c>
      <c r="M553" s="18">
        <v>112.5</v>
      </c>
      <c r="N553" s="18" t="s">
        <v>33</v>
      </c>
      <c r="O553" s="1">
        <v>0.88</v>
      </c>
      <c r="Q553" s="9"/>
      <c r="R553" s="9">
        <v>2.9059</v>
      </c>
      <c r="W553" s="9"/>
      <c r="X553" s="2" t="s">
        <v>818</v>
      </c>
    </row>
    <row r="554" spans="1:24">
      <c r="A554" s="3" t="s">
        <v>819</v>
      </c>
      <c r="B554" s="17">
        <v>2006</v>
      </c>
      <c r="C554" s="3" t="s">
        <v>207</v>
      </c>
      <c r="D554" s="4" t="s">
        <v>208</v>
      </c>
      <c r="E554" s="4" t="s">
        <v>209</v>
      </c>
      <c r="F554" s="1">
        <v>11</v>
      </c>
      <c r="G554" s="1">
        <v>600</v>
      </c>
      <c r="H554" s="20" t="s">
        <v>29</v>
      </c>
      <c r="I554" s="31" t="s">
        <v>40</v>
      </c>
      <c r="J554" s="30" t="s">
        <v>31</v>
      </c>
      <c r="K554" s="1">
        <v>15</v>
      </c>
      <c r="L554" s="18" t="s">
        <v>42</v>
      </c>
      <c r="M554" s="18">
        <v>300</v>
      </c>
      <c r="N554" s="18" t="s">
        <v>33</v>
      </c>
      <c r="O554" s="1">
        <v>0.22</v>
      </c>
      <c r="P554" s="8">
        <v>0.1532</v>
      </c>
      <c r="Q554" s="9">
        <v>0.06</v>
      </c>
      <c r="R554" s="9"/>
      <c r="V554" s="9">
        <v>-0.02</v>
      </c>
      <c r="W554" s="9">
        <v>-0.06</v>
      </c>
      <c r="X554" s="2" t="s">
        <v>820</v>
      </c>
    </row>
    <row r="555" spans="1:24">
      <c r="A555" s="3" t="s">
        <v>819</v>
      </c>
      <c r="B555" s="17">
        <v>2006</v>
      </c>
      <c r="C555" s="3" t="s">
        <v>207</v>
      </c>
      <c r="D555" s="4" t="s">
        <v>208</v>
      </c>
      <c r="E555" s="4" t="s">
        <v>209</v>
      </c>
      <c r="F555" s="1">
        <v>11</v>
      </c>
      <c r="G555" s="1">
        <v>600</v>
      </c>
      <c r="H555" s="20" t="s">
        <v>29</v>
      </c>
      <c r="I555" s="17" t="s">
        <v>40</v>
      </c>
      <c r="J555" s="30" t="s">
        <v>31</v>
      </c>
      <c r="K555" s="1">
        <v>15</v>
      </c>
      <c r="L555" s="18" t="s">
        <v>32</v>
      </c>
      <c r="M555" s="18">
        <v>300</v>
      </c>
      <c r="N555" s="18" t="s">
        <v>33</v>
      </c>
      <c r="O555" s="1">
        <v>0.23</v>
      </c>
      <c r="P555" s="8">
        <v>0.1158</v>
      </c>
      <c r="Q555" s="9">
        <v>0.12</v>
      </c>
      <c r="R555" s="9"/>
      <c r="V555" s="9">
        <v>-0.02</v>
      </c>
      <c r="W555" s="9">
        <v>-0.06</v>
      </c>
      <c r="X555" s="2" t="s">
        <v>820</v>
      </c>
    </row>
    <row r="556" spans="1:24">
      <c r="A556" s="3" t="s">
        <v>819</v>
      </c>
      <c r="B556" s="17">
        <v>2006</v>
      </c>
      <c r="C556" s="3" t="s">
        <v>207</v>
      </c>
      <c r="D556" s="4" t="s">
        <v>208</v>
      </c>
      <c r="E556" s="4" t="s">
        <v>209</v>
      </c>
      <c r="F556" s="1">
        <v>11</v>
      </c>
      <c r="G556" s="1">
        <v>600</v>
      </c>
      <c r="H556" s="20" t="s">
        <v>29</v>
      </c>
      <c r="I556" s="17" t="s">
        <v>30</v>
      </c>
      <c r="J556" s="30" t="s">
        <v>31</v>
      </c>
      <c r="K556" s="1">
        <v>15</v>
      </c>
      <c r="L556" s="18" t="s">
        <v>42</v>
      </c>
      <c r="M556" s="18">
        <v>300</v>
      </c>
      <c r="N556" s="18" t="s">
        <v>33</v>
      </c>
      <c r="O556" s="1">
        <v>0.08</v>
      </c>
      <c r="P556" s="8">
        <v>-2.1335</v>
      </c>
      <c r="Q556" s="9">
        <v>0.06</v>
      </c>
      <c r="R556" s="9"/>
      <c r="V556" s="9">
        <v>-0.02</v>
      </c>
      <c r="W556" s="9">
        <v>-0.07</v>
      </c>
      <c r="X556" s="2" t="s">
        <v>821</v>
      </c>
    </row>
    <row r="557" spans="1:24">
      <c r="A557" s="3" t="s">
        <v>819</v>
      </c>
      <c r="B557" s="17">
        <v>2006</v>
      </c>
      <c r="C557" s="3" t="s">
        <v>207</v>
      </c>
      <c r="D557" s="4" t="s">
        <v>208</v>
      </c>
      <c r="E557" s="4" t="s">
        <v>209</v>
      </c>
      <c r="F557" s="1">
        <v>11</v>
      </c>
      <c r="G557" s="1">
        <v>600</v>
      </c>
      <c r="H557" s="20" t="s">
        <v>29</v>
      </c>
      <c r="I557" s="31" t="s">
        <v>30</v>
      </c>
      <c r="J557" s="30" t="s">
        <v>31</v>
      </c>
      <c r="K557" s="1">
        <v>15</v>
      </c>
      <c r="L557" s="18" t="s">
        <v>32</v>
      </c>
      <c r="M557" s="18">
        <v>300</v>
      </c>
      <c r="N557" s="18" t="s">
        <v>33</v>
      </c>
      <c r="O557" s="1">
        <v>0.24</v>
      </c>
      <c r="P557" s="8">
        <v>-2.0446</v>
      </c>
      <c r="Q557" s="9">
        <v>0.13</v>
      </c>
      <c r="R557" s="9"/>
      <c r="V557" s="9">
        <v>-0.02</v>
      </c>
      <c r="W557" s="9">
        <v>-0.09</v>
      </c>
      <c r="X557" s="2" t="s">
        <v>821</v>
      </c>
    </row>
    <row r="558" spans="1:24">
      <c r="A558" s="3" t="s">
        <v>822</v>
      </c>
      <c r="B558" s="17">
        <v>2016</v>
      </c>
      <c r="C558" s="3" t="s">
        <v>172</v>
      </c>
      <c r="D558" s="4" t="s">
        <v>823</v>
      </c>
      <c r="E558" s="4" t="s">
        <v>824</v>
      </c>
      <c r="F558" s="1">
        <v>16</v>
      </c>
      <c r="G558" s="1">
        <v>1250</v>
      </c>
      <c r="H558" s="20" t="s">
        <v>825</v>
      </c>
      <c r="I558" s="31" t="s">
        <v>55</v>
      </c>
      <c r="J558" s="30" t="s">
        <v>31</v>
      </c>
      <c r="K558" s="1">
        <v>6</v>
      </c>
      <c r="L558" s="18" t="s">
        <v>331</v>
      </c>
      <c r="M558" s="18">
        <v>165</v>
      </c>
      <c r="N558" s="18" t="s">
        <v>55</v>
      </c>
      <c r="O558" s="1">
        <v>0.45</v>
      </c>
      <c r="Q558" s="9"/>
      <c r="R558" s="9"/>
      <c r="W558" s="9"/>
      <c r="X558" s="2" t="s">
        <v>826</v>
      </c>
    </row>
    <row r="559" spans="1:24">
      <c r="A559" s="3" t="s">
        <v>822</v>
      </c>
      <c r="B559" s="17">
        <v>2016</v>
      </c>
      <c r="C559" s="3" t="s">
        <v>172</v>
      </c>
      <c r="D559" s="4" t="s">
        <v>823</v>
      </c>
      <c r="E559" s="4" t="s">
        <v>824</v>
      </c>
      <c r="F559" s="1">
        <v>16</v>
      </c>
      <c r="G559" s="1">
        <v>1250</v>
      </c>
      <c r="H559" s="20" t="s">
        <v>825</v>
      </c>
      <c r="I559" s="31" t="s">
        <v>55</v>
      </c>
      <c r="J559" s="30" t="s">
        <v>31</v>
      </c>
      <c r="K559" s="1">
        <v>6</v>
      </c>
      <c r="L559" s="18" t="s">
        <v>331</v>
      </c>
      <c r="M559" s="18">
        <v>115.5</v>
      </c>
      <c r="N559" s="18" t="s">
        <v>55</v>
      </c>
      <c r="O559" s="1">
        <v>0.18</v>
      </c>
      <c r="Q559" s="9"/>
      <c r="R559" s="9"/>
      <c r="W559" s="9"/>
      <c r="X559" s="2" t="s">
        <v>826</v>
      </c>
    </row>
    <row r="560" ht="18.75" spans="1:24">
      <c r="A560" s="3" t="s">
        <v>827</v>
      </c>
      <c r="B560" s="17">
        <v>2008</v>
      </c>
      <c r="C560" s="3" t="s">
        <v>828</v>
      </c>
      <c r="D560" s="4" t="s">
        <v>829</v>
      </c>
      <c r="E560" s="4" t="s">
        <v>830</v>
      </c>
      <c r="F560" s="1" t="s">
        <v>55</v>
      </c>
      <c r="G560" s="1" t="s">
        <v>55</v>
      </c>
      <c r="H560" s="20" t="s">
        <v>831</v>
      </c>
      <c r="I560" s="31" t="s">
        <v>55</v>
      </c>
      <c r="J560" s="30" t="s">
        <v>31</v>
      </c>
      <c r="K560" s="1">
        <v>0.08</v>
      </c>
      <c r="L560" s="18" t="s">
        <v>42</v>
      </c>
      <c r="M560" s="18">
        <f>0.1*2250</f>
        <v>225</v>
      </c>
      <c r="N560" s="18" t="s">
        <v>332</v>
      </c>
      <c r="O560" s="1"/>
      <c r="Q560" s="9"/>
      <c r="R560" s="9"/>
      <c r="T560" s="9">
        <v>0.45</v>
      </c>
      <c r="W560" s="9"/>
      <c r="X560" s="2" t="s">
        <v>832</v>
      </c>
    </row>
    <row r="561" ht="18.75" spans="1:24">
      <c r="A561" s="3" t="s">
        <v>827</v>
      </c>
      <c r="B561" s="17">
        <v>2008</v>
      </c>
      <c r="C561" s="3" t="s">
        <v>828</v>
      </c>
      <c r="D561" s="4" t="s">
        <v>829</v>
      </c>
      <c r="E561" s="4" t="s">
        <v>830</v>
      </c>
      <c r="F561" s="1" t="s">
        <v>55</v>
      </c>
      <c r="G561" s="1" t="s">
        <v>55</v>
      </c>
      <c r="H561" s="20" t="s">
        <v>831</v>
      </c>
      <c r="I561" s="4" t="s">
        <v>55</v>
      </c>
      <c r="J561" s="30" t="s">
        <v>31</v>
      </c>
      <c r="K561" s="1">
        <v>0.08</v>
      </c>
      <c r="L561" s="18" t="s">
        <v>42</v>
      </c>
      <c r="M561" s="18">
        <f>2000/1000*2250</f>
        <v>4500</v>
      </c>
      <c r="N561" s="18" t="s">
        <v>332</v>
      </c>
      <c r="O561" s="1"/>
      <c r="Q561" s="9"/>
      <c r="R561" s="9"/>
      <c r="W561" s="9"/>
      <c r="X561" s="2" t="s">
        <v>832</v>
      </c>
    </row>
    <row r="562" s="2" customFormat="1" spans="1:24">
      <c r="A562" s="2" t="s">
        <v>833</v>
      </c>
      <c r="B562" s="2">
        <v>2013</v>
      </c>
      <c r="C562" s="2" t="s">
        <v>834</v>
      </c>
      <c r="D562" s="2" t="s">
        <v>835</v>
      </c>
      <c r="E562" s="2" t="s">
        <v>836</v>
      </c>
      <c r="F562" s="2">
        <v>17.9</v>
      </c>
      <c r="G562" s="2">
        <v>188</v>
      </c>
      <c r="H562" s="2" t="s">
        <v>55</v>
      </c>
      <c r="I562" s="2" t="s">
        <v>837</v>
      </c>
      <c r="J562" s="2" t="s">
        <v>31</v>
      </c>
      <c r="K562" s="2">
        <v>0.12</v>
      </c>
      <c r="L562" s="2" t="s">
        <v>169</v>
      </c>
      <c r="M562" s="2">
        <v>227</v>
      </c>
      <c r="N562" s="2" t="s">
        <v>55</v>
      </c>
      <c r="V562" s="2">
        <v>-0.04</v>
      </c>
      <c r="X562" s="2" t="s">
        <v>838</v>
      </c>
    </row>
    <row r="563" s="2" customFormat="1" spans="1:24">
      <c r="A563" s="2" t="s">
        <v>93</v>
      </c>
      <c r="B563" s="2">
        <v>2014</v>
      </c>
      <c r="C563" s="2" t="s">
        <v>153</v>
      </c>
      <c r="D563" s="2" t="s">
        <v>154</v>
      </c>
      <c r="E563" s="2" t="s">
        <v>155</v>
      </c>
      <c r="F563" s="2">
        <v>12.4</v>
      </c>
      <c r="G563" s="2">
        <v>550</v>
      </c>
      <c r="H563" s="2" t="s">
        <v>839</v>
      </c>
      <c r="I563" s="2" t="s">
        <v>30</v>
      </c>
      <c r="J563" s="2" t="s">
        <v>31</v>
      </c>
      <c r="K563" s="2">
        <v>3</v>
      </c>
      <c r="L563" s="2" t="s">
        <v>32</v>
      </c>
      <c r="M563" s="2">
        <v>130</v>
      </c>
      <c r="N563" s="2" t="s">
        <v>33</v>
      </c>
      <c r="V563" s="2">
        <v>0</v>
      </c>
      <c r="X563" s="2" t="s">
        <v>840</v>
      </c>
    </row>
    <row r="564" spans="1:24">
      <c r="A564" s="3" t="s">
        <v>93</v>
      </c>
      <c r="B564" s="17">
        <v>2014</v>
      </c>
      <c r="C564" s="3" t="s">
        <v>153</v>
      </c>
      <c r="D564" s="4" t="s">
        <v>154</v>
      </c>
      <c r="E564" s="4" t="s">
        <v>155</v>
      </c>
      <c r="F564" s="1">
        <v>12.4</v>
      </c>
      <c r="G564" s="1">
        <v>550</v>
      </c>
      <c r="H564" s="5" t="s">
        <v>839</v>
      </c>
      <c r="I564" s="4" t="s">
        <v>30</v>
      </c>
      <c r="J564" s="30" t="s">
        <v>31</v>
      </c>
      <c r="K564" s="1">
        <v>3</v>
      </c>
      <c r="L564" s="18" t="s">
        <v>32</v>
      </c>
      <c r="M564" s="18">
        <v>260</v>
      </c>
      <c r="N564" s="18" t="s">
        <v>33</v>
      </c>
      <c r="O564" s="1"/>
      <c r="Q564" s="9"/>
      <c r="R564" s="9"/>
      <c r="V564" s="9">
        <v>-0.01</v>
      </c>
      <c r="W564" s="9"/>
      <c r="X564" s="2" t="s">
        <v>840</v>
      </c>
    </row>
    <row r="565" spans="1:24">
      <c r="A565" s="3" t="s">
        <v>93</v>
      </c>
      <c r="B565" s="17">
        <v>2014</v>
      </c>
      <c r="C565" s="3" t="s">
        <v>153</v>
      </c>
      <c r="D565" s="4" t="s">
        <v>154</v>
      </c>
      <c r="E565" s="4" t="s">
        <v>155</v>
      </c>
      <c r="F565" s="1">
        <v>12.4</v>
      </c>
      <c r="G565" s="1">
        <v>550</v>
      </c>
      <c r="H565" s="5" t="s">
        <v>839</v>
      </c>
      <c r="I565" s="4" t="s">
        <v>30</v>
      </c>
      <c r="J565" s="30" t="s">
        <v>31</v>
      </c>
      <c r="K565" s="1">
        <v>3</v>
      </c>
      <c r="L565" s="18" t="s">
        <v>32</v>
      </c>
      <c r="M565" s="18">
        <v>390</v>
      </c>
      <c r="N565" s="18" t="s">
        <v>33</v>
      </c>
      <c r="O565" s="1"/>
      <c r="Q565" s="9"/>
      <c r="R565" s="9"/>
      <c r="V565" s="9">
        <v>-0.03</v>
      </c>
      <c r="W565" s="9"/>
      <c r="X565" s="2" t="s">
        <v>840</v>
      </c>
    </row>
    <row r="566" spans="1:24">
      <c r="A566" s="3" t="s">
        <v>93</v>
      </c>
      <c r="B566" s="17">
        <v>2014</v>
      </c>
      <c r="C566" s="3" t="s">
        <v>153</v>
      </c>
      <c r="D566" s="4" t="s">
        <v>154</v>
      </c>
      <c r="E566" s="4" t="s">
        <v>155</v>
      </c>
      <c r="F566" s="1">
        <v>12.4</v>
      </c>
      <c r="G566" s="1">
        <v>550</v>
      </c>
      <c r="H566" s="5" t="s">
        <v>839</v>
      </c>
      <c r="I566" s="4" t="s">
        <v>30</v>
      </c>
      <c r="J566" s="30" t="s">
        <v>31</v>
      </c>
      <c r="K566" s="1">
        <v>3</v>
      </c>
      <c r="L566" s="18" t="s">
        <v>32</v>
      </c>
      <c r="M566" s="18">
        <v>520</v>
      </c>
      <c r="N566" s="18" t="s">
        <v>33</v>
      </c>
      <c r="O566" s="1"/>
      <c r="Q566" s="9"/>
      <c r="R566" s="9"/>
      <c r="V566" s="9">
        <v>-0.03</v>
      </c>
      <c r="W566" s="9"/>
      <c r="X566" s="2" t="s">
        <v>840</v>
      </c>
    </row>
    <row r="567" spans="1:24">
      <c r="A567" s="3" t="s">
        <v>93</v>
      </c>
      <c r="B567" s="17">
        <v>2014</v>
      </c>
      <c r="C567" s="3" t="s">
        <v>153</v>
      </c>
      <c r="D567" s="4" t="s">
        <v>154</v>
      </c>
      <c r="E567" s="4" t="s">
        <v>155</v>
      </c>
      <c r="F567" s="1">
        <v>12.4</v>
      </c>
      <c r="G567" s="1">
        <v>550</v>
      </c>
      <c r="H567" s="5" t="s">
        <v>839</v>
      </c>
      <c r="I567" s="4" t="s">
        <v>30</v>
      </c>
      <c r="J567" s="30" t="s">
        <v>31</v>
      </c>
      <c r="K567" s="1">
        <v>3</v>
      </c>
      <c r="L567" s="18" t="s">
        <v>32</v>
      </c>
      <c r="M567" s="18">
        <v>650</v>
      </c>
      <c r="N567" s="18" t="s">
        <v>33</v>
      </c>
      <c r="O567" s="1"/>
      <c r="Q567" s="9"/>
      <c r="R567" s="9"/>
      <c r="V567" s="9">
        <v>-0.04</v>
      </c>
      <c r="W567" s="9"/>
      <c r="X567" s="2" t="s">
        <v>840</v>
      </c>
    </row>
    <row r="568" s="2" customFormat="1" spans="1:24">
      <c r="A568" s="2" t="s">
        <v>841</v>
      </c>
      <c r="B568" s="2">
        <v>2013</v>
      </c>
      <c r="C568" s="2" t="s">
        <v>842</v>
      </c>
      <c r="D568" s="2" t="s">
        <v>843</v>
      </c>
      <c r="E568" s="2" t="s">
        <v>844</v>
      </c>
      <c r="F568" s="2" t="s">
        <v>55</v>
      </c>
      <c r="G568" s="2">
        <v>965</v>
      </c>
      <c r="H568" s="2" t="s">
        <v>252</v>
      </c>
      <c r="I568" s="2" t="s">
        <v>300</v>
      </c>
      <c r="J568" s="2" t="s">
        <v>55</v>
      </c>
      <c r="K568" s="2">
        <v>11</v>
      </c>
      <c r="L568" s="2" t="s">
        <v>117</v>
      </c>
      <c r="M568" s="2">
        <v>175</v>
      </c>
      <c r="N568" s="2" t="s">
        <v>55</v>
      </c>
      <c r="X568" s="2" t="s">
        <v>845</v>
      </c>
    </row>
    <row r="569" s="2" customFormat="1" ht="18.75" spans="1:24">
      <c r="A569" s="2" t="s">
        <v>846</v>
      </c>
      <c r="B569" s="2">
        <v>2015</v>
      </c>
      <c r="C569" s="2" t="s">
        <v>847</v>
      </c>
      <c r="D569" s="2" t="s">
        <v>848</v>
      </c>
      <c r="E569" s="2" t="s">
        <v>849</v>
      </c>
      <c r="F569" s="2">
        <v>19.1</v>
      </c>
      <c r="G569" s="2">
        <v>670</v>
      </c>
      <c r="H569" s="2" t="s">
        <v>850</v>
      </c>
      <c r="I569" s="2" t="s">
        <v>40</v>
      </c>
      <c r="J569" s="2" t="s">
        <v>98</v>
      </c>
      <c r="K569" s="2">
        <v>13</v>
      </c>
      <c r="L569" s="2" t="s">
        <v>32</v>
      </c>
      <c r="M569" s="2">
        <v>160</v>
      </c>
      <c r="N569" s="2" t="s">
        <v>851</v>
      </c>
      <c r="X569" s="2" t="s">
        <v>852</v>
      </c>
    </row>
    <row r="570" s="2" customFormat="1" ht="18.75" spans="1:24">
      <c r="A570" s="2" t="s">
        <v>853</v>
      </c>
      <c r="B570" s="2">
        <v>2014</v>
      </c>
      <c r="C570" s="2" t="s">
        <v>854</v>
      </c>
      <c r="D570" s="2" t="s">
        <v>855</v>
      </c>
      <c r="E570" s="2" t="s">
        <v>856</v>
      </c>
      <c r="F570" s="2">
        <v>7.3</v>
      </c>
      <c r="G570" s="2">
        <v>636</v>
      </c>
      <c r="H570" s="2" t="s">
        <v>55</v>
      </c>
      <c r="I570" s="2" t="s">
        <v>857</v>
      </c>
      <c r="J570" s="2" t="s">
        <v>55</v>
      </c>
      <c r="K570" s="2">
        <v>13</v>
      </c>
      <c r="L570" s="2" t="s">
        <v>32</v>
      </c>
      <c r="M570" s="2">
        <v>80</v>
      </c>
      <c r="N570" s="2" t="s">
        <v>858</v>
      </c>
      <c r="V570" s="2">
        <v>0.03</v>
      </c>
      <c r="X570" s="2" t="s">
        <v>859</v>
      </c>
    </row>
    <row r="571" ht="18.75" spans="1:24">
      <c r="A571" s="3" t="s">
        <v>853</v>
      </c>
      <c r="B571" s="17">
        <v>2014</v>
      </c>
      <c r="C571" s="3" t="s">
        <v>854</v>
      </c>
      <c r="D571" s="4" t="s">
        <v>855</v>
      </c>
      <c r="E571" s="4" t="s">
        <v>856</v>
      </c>
      <c r="F571" s="1">
        <v>7.3</v>
      </c>
      <c r="G571" s="1">
        <v>636</v>
      </c>
      <c r="H571" s="5" t="s">
        <v>55</v>
      </c>
      <c r="I571" s="4" t="s">
        <v>857</v>
      </c>
      <c r="J571" s="30" t="s">
        <v>55</v>
      </c>
      <c r="K571" s="1">
        <v>13</v>
      </c>
      <c r="L571" s="18" t="s">
        <v>32</v>
      </c>
      <c r="M571" s="18">
        <v>80</v>
      </c>
      <c r="N571" s="18" t="s">
        <v>56</v>
      </c>
      <c r="O571" s="1"/>
      <c r="Q571" s="9"/>
      <c r="R571" s="9"/>
      <c r="V571" s="9">
        <v>-0.05</v>
      </c>
      <c r="W571" s="9"/>
      <c r="X571" s="2" t="s">
        <v>859</v>
      </c>
    </row>
    <row r="572" s="2" customFormat="1" spans="1:24">
      <c r="A572" s="2" t="s">
        <v>138</v>
      </c>
      <c r="B572" s="2">
        <v>2013</v>
      </c>
      <c r="C572" s="2" t="s">
        <v>59</v>
      </c>
      <c r="D572" s="2" t="s">
        <v>476</v>
      </c>
      <c r="E572" s="2" t="s">
        <v>477</v>
      </c>
      <c r="F572" s="2">
        <v>13.9</v>
      </c>
      <c r="G572" s="2">
        <v>615</v>
      </c>
      <c r="H572" s="2" t="s">
        <v>29</v>
      </c>
      <c r="I572" s="2" t="s">
        <v>40</v>
      </c>
      <c r="J572" s="2" t="s">
        <v>31</v>
      </c>
      <c r="K572" s="2">
        <v>19</v>
      </c>
      <c r="L572" s="2" t="s">
        <v>32</v>
      </c>
      <c r="M572" s="2">
        <v>300</v>
      </c>
      <c r="N572" s="2" t="s">
        <v>33</v>
      </c>
      <c r="Q572" s="2">
        <v>0.41</v>
      </c>
      <c r="W572" s="2">
        <v>-0.1</v>
      </c>
      <c r="X572" s="2" t="s">
        <v>860</v>
      </c>
    </row>
    <row r="573" spans="1:24">
      <c r="A573" s="3" t="s">
        <v>138</v>
      </c>
      <c r="B573" s="17">
        <v>2013</v>
      </c>
      <c r="C573" s="3" t="s">
        <v>59</v>
      </c>
      <c r="D573" s="4" t="s">
        <v>476</v>
      </c>
      <c r="E573" s="4" t="s">
        <v>477</v>
      </c>
      <c r="F573" s="1">
        <v>13.9</v>
      </c>
      <c r="G573" s="1">
        <v>615</v>
      </c>
      <c r="H573" s="5" t="s">
        <v>29</v>
      </c>
      <c r="I573" s="4" t="s">
        <v>40</v>
      </c>
      <c r="J573" s="30" t="s">
        <v>31</v>
      </c>
      <c r="K573" s="1">
        <v>19</v>
      </c>
      <c r="L573" s="18" t="s">
        <v>117</v>
      </c>
      <c r="M573" s="18">
        <v>300</v>
      </c>
      <c r="N573" s="18" t="s">
        <v>33</v>
      </c>
      <c r="O573" s="1"/>
      <c r="Q573" s="9">
        <v>0.37</v>
      </c>
      <c r="R573" s="9"/>
      <c r="W573" s="9">
        <v>-0.08</v>
      </c>
      <c r="X573" s="2" t="s">
        <v>860</v>
      </c>
    </row>
    <row r="574" spans="1:24">
      <c r="A574" s="3" t="s">
        <v>138</v>
      </c>
      <c r="B574" s="17">
        <v>2013</v>
      </c>
      <c r="C574" s="3" t="s">
        <v>59</v>
      </c>
      <c r="D574" s="4" t="s">
        <v>476</v>
      </c>
      <c r="E574" s="4" t="s">
        <v>477</v>
      </c>
      <c r="F574" s="1">
        <v>13.9</v>
      </c>
      <c r="G574" s="1">
        <v>615</v>
      </c>
      <c r="H574" s="5" t="s">
        <v>29</v>
      </c>
      <c r="I574" s="4" t="s">
        <v>40</v>
      </c>
      <c r="J574" s="30" t="s">
        <v>31</v>
      </c>
      <c r="K574" s="1">
        <v>19</v>
      </c>
      <c r="L574" s="18" t="s">
        <v>169</v>
      </c>
      <c r="M574" s="18">
        <v>300</v>
      </c>
      <c r="N574" s="18" t="s">
        <v>33</v>
      </c>
      <c r="O574" s="1"/>
      <c r="Q574" s="9">
        <v>0.19</v>
      </c>
      <c r="R574" s="9"/>
      <c r="W574" s="9">
        <v>-0.28</v>
      </c>
      <c r="X574" s="2" t="s">
        <v>860</v>
      </c>
    </row>
    <row r="575" s="2" customFormat="1" spans="1:24">
      <c r="A575" s="2" t="s">
        <v>861</v>
      </c>
      <c r="B575" s="2">
        <v>2010</v>
      </c>
      <c r="C575" s="2" t="s">
        <v>72</v>
      </c>
      <c r="D575" s="2" t="s">
        <v>862</v>
      </c>
      <c r="E575" s="2" t="s">
        <v>863</v>
      </c>
      <c r="F575" s="2">
        <v>17.5</v>
      </c>
      <c r="G575" s="2">
        <v>1537</v>
      </c>
      <c r="H575" s="2" t="s">
        <v>864</v>
      </c>
      <c r="I575" s="2" t="s">
        <v>30</v>
      </c>
      <c r="J575" s="2" t="s">
        <v>69</v>
      </c>
      <c r="K575" s="2">
        <v>21</v>
      </c>
      <c r="L575" s="2" t="s">
        <v>42</v>
      </c>
      <c r="M575" s="2">
        <v>120</v>
      </c>
      <c r="N575" s="2" t="s">
        <v>33</v>
      </c>
      <c r="Q575" s="2">
        <v>0.01</v>
      </c>
      <c r="V575" s="2">
        <v>-0.01</v>
      </c>
      <c r="W575" s="2">
        <v>0.06</v>
      </c>
      <c r="X575" s="2" t="s">
        <v>865</v>
      </c>
    </row>
    <row r="576" spans="1:24">
      <c r="A576" s="3" t="s">
        <v>861</v>
      </c>
      <c r="B576" s="17">
        <v>2010</v>
      </c>
      <c r="C576" s="3" t="s">
        <v>72</v>
      </c>
      <c r="D576" s="4" t="s">
        <v>862</v>
      </c>
      <c r="E576" s="4" t="s">
        <v>863</v>
      </c>
      <c r="F576" s="1">
        <v>17.5</v>
      </c>
      <c r="G576" s="1">
        <v>1537</v>
      </c>
      <c r="H576" s="5" t="s">
        <v>864</v>
      </c>
      <c r="I576" s="4" t="s">
        <v>30</v>
      </c>
      <c r="J576" s="30" t="s">
        <v>69</v>
      </c>
      <c r="K576" s="1">
        <v>21</v>
      </c>
      <c r="L576" s="18" t="s">
        <v>117</v>
      </c>
      <c r="M576" s="18">
        <v>120</v>
      </c>
      <c r="N576" s="18" t="s">
        <v>33</v>
      </c>
      <c r="O576" s="1"/>
      <c r="Q576" s="9">
        <v>0.12</v>
      </c>
      <c r="R576" s="9"/>
      <c r="V576" s="9">
        <v>0.02</v>
      </c>
      <c r="W576" s="9">
        <v>-0.04</v>
      </c>
      <c r="X576" s="2" t="s">
        <v>865</v>
      </c>
    </row>
    <row r="577" spans="1:24">
      <c r="A577" s="3" t="s">
        <v>861</v>
      </c>
      <c r="B577" s="17">
        <v>2010</v>
      </c>
      <c r="C577" s="3" t="s">
        <v>72</v>
      </c>
      <c r="D577" s="4" t="s">
        <v>862</v>
      </c>
      <c r="E577" s="4" t="s">
        <v>863</v>
      </c>
      <c r="F577" s="1">
        <v>17.5</v>
      </c>
      <c r="G577" s="1">
        <v>1537</v>
      </c>
      <c r="H577" s="5" t="s">
        <v>864</v>
      </c>
      <c r="I577" s="4" t="s">
        <v>30</v>
      </c>
      <c r="J577" s="30" t="s">
        <v>69</v>
      </c>
      <c r="K577" s="1">
        <v>21</v>
      </c>
      <c r="L577" s="18" t="s">
        <v>169</v>
      </c>
      <c r="M577" s="18">
        <v>120</v>
      </c>
      <c r="N577" s="18" t="s">
        <v>33</v>
      </c>
      <c r="O577" s="1"/>
      <c r="Q577" s="9">
        <v>0.01</v>
      </c>
      <c r="R577" s="9"/>
      <c r="V577" s="9">
        <v>-0.01</v>
      </c>
      <c r="W577" s="9">
        <v>0.03</v>
      </c>
      <c r="X577" s="2" t="s">
        <v>865</v>
      </c>
    </row>
    <row r="578" spans="1:24">
      <c r="A578" s="3" t="s">
        <v>861</v>
      </c>
      <c r="B578" s="17">
        <v>2010</v>
      </c>
      <c r="C578" s="3" t="s">
        <v>72</v>
      </c>
      <c r="D578" s="4" t="s">
        <v>862</v>
      </c>
      <c r="E578" s="4" t="s">
        <v>863</v>
      </c>
      <c r="F578" s="1">
        <v>17.5</v>
      </c>
      <c r="G578" s="1">
        <v>1537</v>
      </c>
      <c r="H578" s="5" t="s">
        <v>864</v>
      </c>
      <c r="I578" s="4" t="s">
        <v>30</v>
      </c>
      <c r="J578" s="30" t="s">
        <v>69</v>
      </c>
      <c r="K578" s="1">
        <v>21</v>
      </c>
      <c r="L578" s="18" t="s">
        <v>32</v>
      </c>
      <c r="M578" s="18">
        <v>120</v>
      </c>
      <c r="N578" s="18" t="s">
        <v>33</v>
      </c>
      <c r="O578" s="1"/>
      <c r="Q578" s="9">
        <v>0.2</v>
      </c>
      <c r="R578" s="9"/>
      <c r="V578" s="9">
        <v>0.07</v>
      </c>
      <c r="W578" s="9">
        <v>-0.11</v>
      </c>
      <c r="X578" s="2" t="s">
        <v>865</v>
      </c>
    </row>
    <row r="579" spans="1:24">
      <c r="A579" s="3" t="s">
        <v>866</v>
      </c>
      <c r="B579" s="17">
        <v>2007</v>
      </c>
      <c r="C579" s="3" t="s">
        <v>867</v>
      </c>
      <c r="D579" s="4" t="s">
        <v>360</v>
      </c>
      <c r="E579" s="4" t="s">
        <v>868</v>
      </c>
      <c r="F579" s="1">
        <v>9.5</v>
      </c>
      <c r="G579" s="1">
        <v>872</v>
      </c>
      <c r="H579" s="5" t="s">
        <v>869</v>
      </c>
      <c r="I579" s="4" t="s">
        <v>40</v>
      </c>
      <c r="J579" s="30" t="s">
        <v>123</v>
      </c>
      <c r="K579" s="1">
        <v>25</v>
      </c>
      <c r="L579" s="18" t="s">
        <v>32</v>
      </c>
      <c r="M579" s="18" t="s">
        <v>55</v>
      </c>
      <c r="N579" s="18" t="s">
        <v>55</v>
      </c>
      <c r="O579" s="1"/>
      <c r="Q579" s="9">
        <v>0.1</v>
      </c>
      <c r="R579" s="9"/>
      <c r="V579" s="9">
        <v>0.04</v>
      </c>
      <c r="W579" s="9">
        <v>0.02</v>
      </c>
      <c r="X579" s="2" t="s">
        <v>870</v>
      </c>
    </row>
    <row r="580" s="2" customFormat="1" spans="1:24">
      <c r="A580" s="2" t="s">
        <v>871</v>
      </c>
      <c r="B580" s="2">
        <v>2013</v>
      </c>
      <c r="C580" s="2" t="s">
        <v>872</v>
      </c>
      <c r="D580" s="2" t="s">
        <v>873</v>
      </c>
      <c r="E580" s="2" t="s">
        <v>874</v>
      </c>
      <c r="F580" s="2">
        <v>13</v>
      </c>
      <c r="G580" s="2">
        <v>840</v>
      </c>
      <c r="H580" s="2" t="s">
        <v>875</v>
      </c>
      <c r="I580" s="2" t="s">
        <v>30</v>
      </c>
      <c r="J580" s="2" t="s">
        <v>55</v>
      </c>
      <c r="K580" s="2">
        <v>44</v>
      </c>
      <c r="L580" s="2" t="s">
        <v>42</v>
      </c>
      <c r="M580" s="2">
        <v>200</v>
      </c>
      <c r="N580" s="2" t="s">
        <v>33</v>
      </c>
      <c r="Q580" s="2">
        <v>0.03</v>
      </c>
      <c r="X580" s="2" t="s">
        <v>876</v>
      </c>
    </row>
    <row r="581" s="2" customFormat="1" ht="18.75" spans="1:24">
      <c r="A581" s="2" t="s">
        <v>877</v>
      </c>
      <c r="B581" s="2">
        <v>2011</v>
      </c>
      <c r="C581" s="2" t="s">
        <v>878</v>
      </c>
      <c r="D581" s="2" t="s">
        <v>879</v>
      </c>
      <c r="E581" s="2" t="s">
        <v>880</v>
      </c>
      <c r="F581" s="2">
        <v>12.2</v>
      </c>
      <c r="G581" s="2">
        <v>1402</v>
      </c>
      <c r="H581" s="2" t="s">
        <v>55</v>
      </c>
      <c r="I581" s="2" t="s">
        <v>881</v>
      </c>
      <c r="J581" s="2" t="s">
        <v>882</v>
      </c>
      <c r="K581" s="2">
        <v>0.15</v>
      </c>
      <c r="L581" s="2" t="s">
        <v>42</v>
      </c>
      <c r="M581" s="2">
        <v>45</v>
      </c>
      <c r="N581" s="2" t="s">
        <v>851</v>
      </c>
      <c r="X581" s="2" t="s">
        <v>883</v>
      </c>
    </row>
    <row r="582" ht="18.75" spans="1:24">
      <c r="A582" s="3" t="s">
        <v>877</v>
      </c>
      <c r="B582" s="17">
        <v>2011</v>
      </c>
      <c r="C582" s="3" t="s">
        <v>878</v>
      </c>
      <c r="D582" s="4" t="s">
        <v>879</v>
      </c>
      <c r="E582" s="4" t="s">
        <v>880</v>
      </c>
      <c r="F582" s="1">
        <v>12.2</v>
      </c>
      <c r="G582" s="1">
        <v>1402</v>
      </c>
      <c r="H582" s="5" t="s">
        <v>55</v>
      </c>
      <c r="I582" s="4" t="s">
        <v>881</v>
      </c>
      <c r="J582" s="30" t="s">
        <v>882</v>
      </c>
      <c r="K582" s="1">
        <v>0.15</v>
      </c>
      <c r="L582" s="18" t="s">
        <v>42</v>
      </c>
      <c r="M582" s="18">
        <v>45</v>
      </c>
      <c r="N582" s="18" t="s">
        <v>286</v>
      </c>
      <c r="O582" s="1"/>
      <c r="Q582" s="9"/>
      <c r="R582" s="9"/>
      <c r="W582" s="9"/>
      <c r="X582" s="2" t="s">
        <v>883</v>
      </c>
    </row>
    <row r="583" ht="18.75" spans="1:24">
      <c r="A583" s="3" t="s">
        <v>877</v>
      </c>
      <c r="B583" s="17">
        <v>2011</v>
      </c>
      <c r="C583" s="3" t="s">
        <v>878</v>
      </c>
      <c r="D583" s="4" t="s">
        <v>879</v>
      </c>
      <c r="E583" s="4" t="s">
        <v>880</v>
      </c>
      <c r="F583" s="1">
        <v>12.2</v>
      </c>
      <c r="G583" s="1">
        <v>1402</v>
      </c>
      <c r="H583" s="5" t="s">
        <v>55</v>
      </c>
      <c r="I583" s="4" t="s">
        <v>881</v>
      </c>
      <c r="J583" s="30" t="s">
        <v>882</v>
      </c>
      <c r="K583" s="1">
        <v>0.15</v>
      </c>
      <c r="L583" s="18" t="s">
        <v>42</v>
      </c>
      <c r="M583" s="18">
        <v>45</v>
      </c>
      <c r="N583" s="18" t="s">
        <v>332</v>
      </c>
      <c r="O583" s="1"/>
      <c r="Q583" s="9"/>
      <c r="R583" s="9"/>
      <c r="W583" s="9"/>
      <c r="X583" s="2" t="s">
        <v>883</v>
      </c>
    </row>
    <row r="584" ht="18.75" spans="1:24">
      <c r="A584" s="3" t="s">
        <v>877</v>
      </c>
      <c r="B584" s="17">
        <v>2011</v>
      </c>
      <c r="C584" s="3" t="s">
        <v>878</v>
      </c>
      <c r="D584" s="4" t="s">
        <v>879</v>
      </c>
      <c r="E584" s="4" t="s">
        <v>880</v>
      </c>
      <c r="F584" s="1">
        <v>12.2</v>
      </c>
      <c r="G584" s="1">
        <v>1402</v>
      </c>
      <c r="H584" s="5" t="s">
        <v>55</v>
      </c>
      <c r="I584" s="34" t="s">
        <v>884</v>
      </c>
      <c r="J584" s="30" t="s">
        <v>882</v>
      </c>
      <c r="K584" s="1">
        <v>0.15</v>
      </c>
      <c r="L584" s="18" t="s">
        <v>42</v>
      </c>
      <c r="M584" s="18">
        <v>45</v>
      </c>
      <c r="N584" s="18" t="s">
        <v>56</v>
      </c>
      <c r="O584" s="1"/>
      <c r="Q584" s="9"/>
      <c r="R584" s="9"/>
      <c r="W584" s="9"/>
      <c r="X584" s="2" t="s">
        <v>883</v>
      </c>
    </row>
    <row r="585" ht="18.75" spans="1:24">
      <c r="A585" s="3" t="s">
        <v>877</v>
      </c>
      <c r="B585" s="17">
        <v>2011</v>
      </c>
      <c r="C585" s="3" t="s">
        <v>878</v>
      </c>
      <c r="D585" s="4" t="s">
        <v>879</v>
      </c>
      <c r="E585" s="4" t="s">
        <v>880</v>
      </c>
      <c r="F585" s="1">
        <v>12.2</v>
      </c>
      <c r="G585" s="1">
        <v>1402</v>
      </c>
      <c r="H585" s="5" t="s">
        <v>55</v>
      </c>
      <c r="I585" s="34" t="s">
        <v>884</v>
      </c>
      <c r="J585" s="30" t="s">
        <v>882</v>
      </c>
      <c r="K585" s="1">
        <v>0.15</v>
      </c>
      <c r="L585" s="18" t="s">
        <v>42</v>
      </c>
      <c r="M585" s="18">
        <v>45</v>
      </c>
      <c r="N585" s="18" t="s">
        <v>286</v>
      </c>
      <c r="O585" s="1"/>
      <c r="Q585" s="9"/>
      <c r="R585" s="9"/>
      <c r="W585" s="9"/>
      <c r="X585" s="2" t="s">
        <v>883</v>
      </c>
    </row>
    <row r="586" ht="18.75" spans="1:24">
      <c r="A586" s="3" t="s">
        <v>877</v>
      </c>
      <c r="B586" s="17">
        <v>2011</v>
      </c>
      <c r="C586" s="3" t="s">
        <v>878</v>
      </c>
      <c r="D586" s="4" t="s">
        <v>879</v>
      </c>
      <c r="E586" s="4" t="s">
        <v>880</v>
      </c>
      <c r="F586" s="1">
        <v>12.2</v>
      </c>
      <c r="G586" s="1">
        <v>1402</v>
      </c>
      <c r="H586" s="5" t="s">
        <v>55</v>
      </c>
      <c r="I586" s="34" t="s">
        <v>884</v>
      </c>
      <c r="J586" s="30" t="s">
        <v>882</v>
      </c>
      <c r="K586" s="1">
        <v>0.15</v>
      </c>
      <c r="L586" s="18" t="s">
        <v>42</v>
      </c>
      <c r="M586" s="18">
        <v>45</v>
      </c>
      <c r="N586" s="18" t="s">
        <v>332</v>
      </c>
      <c r="O586" s="1"/>
      <c r="Q586" s="9"/>
      <c r="R586" s="9"/>
      <c r="W586" s="9"/>
      <c r="X586" s="2" t="s">
        <v>883</v>
      </c>
    </row>
    <row r="587" s="2" customFormat="1" ht="18.75" spans="1:24">
      <c r="A587" s="2" t="s">
        <v>885</v>
      </c>
      <c r="B587" s="2">
        <v>2009</v>
      </c>
      <c r="C587" s="2" t="s">
        <v>886</v>
      </c>
      <c r="D587" s="2" t="s">
        <v>55</v>
      </c>
      <c r="E587" s="2" t="s">
        <v>55</v>
      </c>
      <c r="F587" s="2">
        <v>15.3</v>
      </c>
      <c r="G587" s="2">
        <v>700</v>
      </c>
      <c r="H587" s="2" t="s">
        <v>875</v>
      </c>
      <c r="I587" s="2" t="s">
        <v>30</v>
      </c>
      <c r="J587" s="2" t="s">
        <v>887</v>
      </c>
      <c r="K587" s="2">
        <v>13</v>
      </c>
      <c r="L587" s="2" t="s">
        <v>117</v>
      </c>
      <c r="M587" s="2">
        <v>90</v>
      </c>
      <c r="N587" s="2" t="s">
        <v>888</v>
      </c>
      <c r="Q587" s="2">
        <v>0.06</v>
      </c>
      <c r="W587" s="2">
        <v>2.82</v>
      </c>
      <c r="X587" s="2" t="s">
        <v>889</v>
      </c>
    </row>
    <row r="588" ht="18.75" spans="1:24">
      <c r="A588" s="3" t="s">
        <v>885</v>
      </c>
      <c r="B588" s="17">
        <v>2009</v>
      </c>
      <c r="C588" s="3" t="s">
        <v>886</v>
      </c>
      <c r="D588" s="4" t="s">
        <v>55</v>
      </c>
      <c r="E588" s="4" t="s">
        <v>55</v>
      </c>
      <c r="F588" s="1">
        <v>15.3</v>
      </c>
      <c r="G588" s="1">
        <v>700</v>
      </c>
      <c r="H588" s="5" t="s">
        <v>875</v>
      </c>
      <c r="I588" s="4" t="s">
        <v>30</v>
      </c>
      <c r="J588" s="30" t="s">
        <v>887</v>
      </c>
      <c r="K588" s="1">
        <v>13</v>
      </c>
      <c r="L588" s="18" t="s">
        <v>117</v>
      </c>
      <c r="M588" s="18">
        <v>90</v>
      </c>
      <c r="N588" s="18" t="s">
        <v>286</v>
      </c>
      <c r="O588" s="1"/>
      <c r="Q588" s="9">
        <v>-0.75</v>
      </c>
      <c r="R588" s="9"/>
      <c r="W588" s="9">
        <v>2.48</v>
      </c>
      <c r="X588" s="2" t="s">
        <v>889</v>
      </c>
    </row>
    <row r="589" ht="18.75" spans="1:24">
      <c r="A589" s="3" t="s">
        <v>885</v>
      </c>
      <c r="B589" s="17">
        <v>2009</v>
      </c>
      <c r="C589" s="3" t="s">
        <v>886</v>
      </c>
      <c r="D589" s="4" t="s">
        <v>55</v>
      </c>
      <c r="E589" s="4" t="s">
        <v>55</v>
      </c>
      <c r="F589" s="1">
        <v>15.3</v>
      </c>
      <c r="G589" s="1">
        <v>700</v>
      </c>
      <c r="H589" s="5" t="s">
        <v>875</v>
      </c>
      <c r="I589" s="4" t="s">
        <v>30</v>
      </c>
      <c r="J589" s="30" t="s">
        <v>887</v>
      </c>
      <c r="K589" s="1">
        <v>13</v>
      </c>
      <c r="L589" s="18" t="s">
        <v>117</v>
      </c>
      <c r="M589" s="18">
        <v>90</v>
      </c>
      <c r="N589" s="18" t="s">
        <v>286</v>
      </c>
      <c r="O589" s="1"/>
      <c r="Q589" s="9">
        <v>-0.3</v>
      </c>
      <c r="R589" s="9"/>
      <c r="W589" s="9">
        <v>1.48</v>
      </c>
      <c r="X589" s="2" t="s">
        <v>889</v>
      </c>
    </row>
    <row r="590" ht="18.75" spans="1:24">
      <c r="A590" s="3" t="s">
        <v>885</v>
      </c>
      <c r="B590" s="17">
        <v>2009</v>
      </c>
      <c r="C590" s="3" t="s">
        <v>886</v>
      </c>
      <c r="D590" s="4" t="s">
        <v>55</v>
      </c>
      <c r="E590" s="4" t="s">
        <v>55</v>
      </c>
      <c r="F590" s="1">
        <v>15.3</v>
      </c>
      <c r="G590" s="1">
        <v>700</v>
      </c>
      <c r="H590" s="5" t="s">
        <v>875</v>
      </c>
      <c r="I590" s="4" t="s">
        <v>30</v>
      </c>
      <c r="J590" s="30" t="s">
        <v>887</v>
      </c>
      <c r="K590" s="1">
        <v>13</v>
      </c>
      <c r="L590" s="18" t="s">
        <v>117</v>
      </c>
      <c r="M590" s="18">
        <v>90</v>
      </c>
      <c r="N590" s="18" t="s">
        <v>286</v>
      </c>
      <c r="O590" s="1"/>
      <c r="Q590" s="9">
        <v>0.35</v>
      </c>
      <c r="R590" s="9"/>
      <c r="W590" s="9">
        <v>3.11</v>
      </c>
      <c r="X590" s="2" t="s">
        <v>889</v>
      </c>
    </row>
    <row r="591" ht="18.75" spans="1:24">
      <c r="A591" s="3" t="s">
        <v>885</v>
      </c>
      <c r="B591" s="17">
        <v>2009</v>
      </c>
      <c r="C591" s="3" t="s">
        <v>886</v>
      </c>
      <c r="D591" s="4" t="s">
        <v>55</v>
      </c>
      <c r="E591" s="4" t="s">
        <v>55</v>
      </c>
      <c r="F591" s="1">
        <v>15.3</v>
      </c>
      <c r="G591" s="1">
        <v>700</v>
      </c>
      <c r="H591" s="5" t="s">
        <v>875</v>
      </c>
      <c r="I591" s="4" t="s">
        <v>30</v>
      </c>
      <c r="J591" s="30" t="s">
        <v>887</v>
      </c>
      <c r="K591" s="1">
        <v>13</v>
      </c>
      <c r="L591" s="18" t="s">
        <v>117</v>
      </c>
      <c r="M591" s="18">
        <v>90</v>
      </c>
      <c r="N591" s="18" t="s">
        <v>286</v>
      </c>
      <c r="O591" s="1"/>
      <c r="Q591" s="9">
        <v>-0.13</v>
      </c>
      <c r="R591" s="9"/>
      <c r="W591" s="9">
        <v>2.71</v>
      </c>
      <c r="X591" s="2" t="s">
        <v>889</v>
      </c>
    </row>
    <row r="592" s="2" customFormat="1" ht="18.75" spans="1:24">
      <c r="A592" s="2" t="s">
        <v>260</v>
      </c>
      <c r="B592" s="2">
        <v>2014</v>
      </c>
      <c r="C592" s="2" t="s">
        <v>153</v>
      </c>
      <c r="D592" s="2" t="s">
        <v>890</v>
      </c>
      <c r="E592" s="2" t="s">
        <v>891</v>
      </c>
      <c r="F592" s="2">
        <v>13.1</v>
      </c>
      <c r="G592" s="2">
        <v>556</v>
      </c>
      <c r="H592" s="2" t="s">
        <v>875</v>
      </c>
      <c r="I592" s="2" t="s">
        <v>30</v>
      </c>
      <c r="J592" s="2" t="s">
        <v>31</v>
      </c>
      <c r="K592" s="2">
        <v>15</v>
      </c>
      <c r="L592" s="2" t="s">
        <v>117</v>
      </c>
      <c r="M592" s="2">
        <f>2*362</f>
        <v>724</v>
      </c>
      <c r="N592" s="2" t="s">
        <v>851</v>
      </c>
      <c r="Q592" s="2">
        <v>0.12</v>
      </c>
      <c r="W592" s="2">
        <v>-0.01</v>
      </c>
      <c r="X592" s="2" t="s">
        <v>892</v>
      </c>
    </row>
    <row r="593" ht="18.75" spans="1:24">
      <c r="A593" s="3" t="s">
        <v>260</v>
      </c>
      <c r="B593" s="17">
        <v>2014</v>
      </c>
      <c r="C593" s="3" t="s">
        <v>153</v>
      </c>
      <c r="D593" s="4" t="s">
        <v>890</v>
      </c>
      <c r="E593" s="4" t="s">
        <v>891</v>
      </c>
      <c r="F593" s="1">
        <v>13.1</v>
      </c>
      <c r="G593" s="1">
        <v>556</v>
      </c>
      <c r="H593" s="5" t="s">
        <v>875</v>
      </c>
      <c r="I593" s="4" t="s">
        <v>30</v>
      </c>
      <c r="J593" s="30" t="s">
        <v>31</v>
      </c>
      <c r="K593" s="1">
        <v>15</v>
      </c>
      <c r="L593" s="18" t="s">
        <v>117</v>
      </c>
      <c r="M593" s="18">
        <f>2*362</f>
        <v>724</v>
      </c>
      <c r="N593" s="18" t="s">
        <v>56</v>
      </c>
      <c r="O593" s="1"/>
      <c r="Q593" s="9">
        <v>-0.01</v>
      </c>
      <c r="R593" s="9"/>
      <c r="W593" s="9">
        <v>0.01</v>
      </c>
      <c r="X593" s="2" t="s">
        <v>892</v>
      </c>
    </row>
    <row r="594" s="2" customFormat="1" ht="18.75" spans="1:24">
      <c r="A594" s="2" t="s">
        <v>893</v>
      </c>
      <c r="B594" s="2">
        <v>2009</v>
      </c>
      <c r="C594" s="2" t="s">
        <v>894</v>
      </c>
      <c r="D594" s="2" t="s">
        <v>895</v>
      </c>
      <c r="E594" s="2" t="s">
        <v>896</v>
      </c>
      <c r="F594" s="2" t="s">
        <v>55</v>
      </c>
      <c r="G594" s="2" t="s">
        <v>55</v>
      </c>
      <c r="H594" s="2" t="s">
        <v>897</v>
      </c>
      <c r="I594" s="2" t="s">
        <v>55</v>
      </c>
      <c r="J594" s="2" t="s">
        <v>31</v>
      </c>
      <c r="K594" s="2">
        <v>3</v>
      </c>
      <c r="L594" s="2" t="s">
        <v>32</v>
      </c>
      <c r="M594" s="2">
        <v>260</v>
      </c>
      <c r="N594" s="2" t="s">
        <v>888</v>
      </c>
      <c r="X594" s="2" t="s">
        <v>898</v>
      </c>
    </row>
    <row r="595" ht="18.75" spans="1:24">
      <c r="A595" s="3" t="s">
        <v>893</v>
      </c>
      <c r="B595" s="17">
        <v>2009</v>
      </c>
      <c r="C595" s="3" t="s">
        <v>899</v>
      </c>
      <c r="D595" s="4" t="s">
        <v>900</v>
      </c>
      <c r="E595" s="4" t="s">
        <v>901</v>
      </c>
      <c r="F595" s="1" t="s">
        <v>55</v>
      </c>
      <c r="G595" s="1" t="s">
        <v>55</v>
      </c>
      <c r="H595" s="5" t="s">
        <v>897</v>
      </c>
      <c r="I595" s="4" t="s">
        <v>55</v>
      </c>
      <c r="J595" s="30" t="s">
        <v>123</v>
      </c>
      <c r="K595" s="1">
        <v>3</v>
      </c>
      <c r="L595" s="18" t="s">
        <v>32</v>
      </c>
      <c r="M595" s="18">
        <v>313</v>
      </c>
      <c r="N595" s="18" t="s">
        <v>286</v>
      </c>
      <c r="O595" s="1"/>
      <c r="Q595" s="9"/>
      <c r="R595" s="9"/>
      <c r="W595" s="9"/>
      <c r="X595" s="2" t="s">
        <v>898</v>
      </c>
    </row>
    <row r="596" s="2" customFormat="1" ht="18.75" spans="1:24">
      <c r="A596" s="2" t="s">
        <v>171</v>
      </c>
      <c r="B596" s="2">
        <v>2014</v>
      </c>
      <c r="C596" s="2" t="s">
        <v>902</v>
      </c>
      <c r="D596" s="2" t="s">
        <v>903</v>
      </c>
      <c r="E596" s="2" t="s">
        <v>904</v>
      </c>
      <c r="F596" s="2" t="s">
        <v>55</v>
      </c>
      <c r="G596" s="2" t="s">
        <v>55</v>
      </c>
      <c r="H596" s="2" t="s">
        <v>55</v>
      </c>
      <c r="I596" s="2" t="s">
        <v>55</v>
      </c>
      <c r="J596" s="2" t="s">
        <v>123</v>
      </c>
      <c r="K596" s="2">
        <v>0.02</v>
      </c>
      <c r="L596" s="2" t="s">
        <v>42</v>
      </c>
      <c r="M596" s="2">
        <v>150</v>
      </c>
      <c r="N596" s="2" t="s">
        <v>851</v>
      </c>
      <c r="X596" s="2" t="s">
        <v>905</v>
      </c>
    </row>
    <row r="597" s="2" customFormat="1" ht="18.75" spans="1:24">
      <c r="A597" s="2" t="s">
        <v>906</v>
      </c>
      <c r="B597" s="2">
        <v>2016</v>
      </c>
      <c r="C597" s="2" t="s">
        <v>907</v>
      </c>
      <c r="D597" s="2" t="s">
        <v>908</v>
      </c>
      <c r="E597" s="2" t="s">
        <v>909</v>
      </c>
      <c r="F597" s="2" t="s">
        <v>55</v>
      </c>
      <c r="G597" s="2" t="s">
        <v>55</v>
      </c>
      <c r="H597" s="2" t="s">
        <v>55</v>
      </c>
      <c r="I597" s="2" t="s">
        <v>55</v>
      </c>
      <c r="J597" s="2" t="s">
        <v>910</v>
      </c>
      <c r="K597" s="2">
        <v>0.02</v>
      </c>
      <c r="L597" s="2" t="s">
        <v>42</v>
      </c>
      <c r="M597" s="2" t="s">
        <v>55</v>
      </c>
      <c r="N597" s="2" t="s">
        <v>851</v>
      </c>
      <c r="X597" s="2" t="s">
        <v>911</v>
      </c>
    </row>
    <row r="598" ht="18.75" spans="1:24">
      <c r="A598" s="3" t="s">
        <v>906</v>
      </c>
      <c r="B598" s="17">
        <v>2016</v>
      </c>
      <c r="C598" s="3" t="s">
        <v>907</v>
      </c>
      <c r="D598" s="4" t="s">
        <v>912</v>
      </c>
      <c r="E598" s="4" t="s">
        <v>913</v>
      </c>
      <c r="F598" s="1" t="s">
        <v>55</v>
      </c>
      <c r="G598" s="1" t="s">
        <v>55</v>
      </c>
      <c r="H598" s="5" t="s">
        <v>55</v>
      </c>
      <c r="I598" s="4" t="s">
        <v>55</v>
      </c>
      <c r="J598" s="30" t="s">
        <v>910</v>
      </c>
      <c r="K598" s="1">
        <v>0.02</v>
      </c>
      <c r="L598" s="18" t="s">
        <v>42</v>
      </c>
      <c r="M598" s="18" t="s">
        <v>55</v>
      </c>
      <c r="N598" s="18" t="s">
        <v>56</v>
      </c>
      <c r="O598" s="1"/>
      <c r="Q598" s="9"/>
      <c r="R598" s="9"/>
      <c r="W598" s="9"/>
      <c r="X598" s="2" t="s">
        <v>911</v>
      </c>
    </row>
    <row r="599" s="2" customFormat="1" spans="1:24">
      <c r="A599" s="2" t="s">
        <v>914</v>
      </c>
      <c r="B599" s="2">
        <v>2016</v>
      </c>
      <c r="C599" s="2" t="s">
        <v>657</v>
      </c>
      <c r="D599" s="2" t="s">
        <v>756</v>
      </c>
      <c r="E599" s="2" t="s">
        <v>757</v>
      </c>
      <c r="F599" s="2" t="s">
        <v>55</v>
      </c>
      <c r="G599" s="2">
        <v>1300</v>
      </c>
      <c r="H599" s="2" t="s">
        <v>97</v>
      </c>
      <c r="I599" s="2" t="s">
        <v>68</v>
      </c>
      <c r="J599" s="2" t="s">
        <v>123</v>
      </c>
      <c r="K599" s="2">
        <v>33</v>
      </c>
      <c r="L599" s="2" t="s">
        <v>42</v>
      </c>
      <c r="M599" s="2">
        <v>150</v>
      </c>
      <c r="N599" s="2" t="s">
        <v>33</v>
      </c>
      <c r="Q599" s="2">
        <v>0</v>
      </c>
      <c r="W599" s="2">
        <v>1.51</v>
      </c>
      <c r="X599" s="2" t="s">
        <v>915</v>
      </c>
    </row>
    <row r="600" spans="1:24">
      <c r="A600" s="3" t="s">
        <v>914</v>
      </c>
      <c r="B600" s="17">
        <v>2016</v>
      </c>
      <c r="C600" s="3" t="s">
        <v>657</v>
      </c>
      <c r="D600" s="4" t="s">
        <v>756</v>
      </c>
      <c r="E600" s="4" t="s">
        <v>757</v>
      </c>
      <c r="F600" s="1" t="s">
        <v>55</v>
      </c>
      <c r="G600" s="1">
        <v>1300</v>
      </c>
      <c r="H600" s="5" t="s">
        <v>97</v>
      </c>
      <c r="I600" s="4" t="s">
        <v>68</v>
      </c>
      <c r="J600" s="30" t="s">
        <v>123</v>
      </c>
      <c r="K600" s="1">
        <v>33</v>
      </c>
      <c r="L600" s="18" t="s">
        <v>117</v>
      </c>
      <c r="M600" s="18">
        <v>150</v>
      </c>
      <c r="N600" s="18" t="s">
        <v>33</v>
      </c>
      <c r="O600" s="1"/>
      <c r="Q600" s="9">
        <v>0.13</v>
      </c>
      <c r="R600" s="9"/>
      <c r="S600" s="9">
        <v>0.12</v>
      </c>
      <c r="W600" s="9">
        <v>2.6</v>
      </c>
      <c r="X600" s="2" t="s">
        <v>915</v>
      </c>
    </row>
    <row r="601" spans="1:24">
      <c r="A601" s="3" t="s">
        <v>914</v>
      </c>
      <c r="B601" s="17">
        <v>2016</v>
      </c>
      <c r="C601" s="3" t="s">
        <v>657</v>
      </c>
      <c r="D601" s="4" t="s">
        <v>756</v>
      </c>
      <c r="E601" s="4" t="s">
        <v>757</v>
      </c>
      <c r="F601" s="1" t="s">
        <v>55</v>
      </c>
      <c r="G601" s="1">
        <v>1300</v>
      </c>
      <c r="H601" s="5" t="s">
        <v>97</v>
      </c>
      <c r="I601" s="4" t="s">
        <v>68</v>
      </c>
      <c r="J601" s="30" t="s">
        <v>123</v>
      </c>
      <c r="K601" s="1">
        <v>33</v>
      </c>
      <c r="L601" s="18" t="s">
        <v>32</v>
      </c>
      <c r="M601" s="18">
        <v>150</v>
      </c>
      <c r="N601" s="18" t="s">
        <v>33</v>
      </c>
      <c r="O601" s="1"/>
      <c r="Q601" s="9">
        <v>0.13</v>
      </c>
      <c r="R601" s="9"/>
      <c r="S601" s="9">
        <v>0.16</v>
      </c>
      <c r="W601" s="9">
        <v>2.79</v>
      </c>
      <c r="X601" s="2" t="s">
        <v>915</v>
      </c>
    </row>
    <row r="602" spans="1:24">
      <c r="A602" s="3" t="s">
        <v>219</v>
      </c>
      <c r="B602" s="17">
        <v>2014</v>
      </c>
      <c r="C602" s="3" t="s">
        <v>59</v>
      </c>
      <c r="D602" s="4" t="s">
        <v>916</v>
      </c>
      <c r="E602" s="4" t="s">
        <v>917</v>
      </c>
      <c r="F602" s="1">
        <v>14</v>
      </c>
      <c r="G602" s="1">
        <v>634.2</v>
      </c>
      <c r="H602" s="5" t="s">
        <v>55</v>
      </c>
      <c r="I602" s="4" t="s">
        <v>40</v>
      </c>
      <c r="J602" s="30" t="s">
        <v>55</v>
      </c>
      <c r="K602" s="1">
        <v>0.67</v>
      </c>
      <c r="L602" s="18" t="s">
        <v>42</v>
      </c>
      <c r="M602" s="18">
        <v>150</v>
      </c>
      <c r="N602" s="18" t="s">
        <v>33</v>
      </c>
      <c r="O602" s="1"/>
      <c r="Q602" s="9">
        <v>0.16</v>
      </c>
      <c r="R602" s="9"/>
      <c r="W602" s="9"/>
      <c r="X602" s="2" t="s">
        <v>918</v>
      </c>
    </row>
    <row r="603" spans="1:24">
      <c r="A603" s="3" t="s">
        <v>219</v>
      </c>
      <c r="B603" s="17">
        <v>2014</v>
      </c>
      <c r="C603" s="3" t="s">
        <v>59</v>
      </c>
      <c r="D603" s="4" t="s">
        <v>916</v>
      </c>
      <c r="E603" s="4" t="s">
        <v>917</v>
      </c>
      <c r="F603" s="1">
        <v>14</v>
      </c>
      <c r="G603" s="1">
        <v>634.2</v>
      </c>
      <c r="H603" s="5" t="s">
        <v>55</v>
      </c>
      <c r="I603" s="4" t="s">
        <v>40</v>
      </c>
      <c r="J603" s="30" t="s">
        <v>55</v>
      </c>
      <c r="K603" s="1">
        <v>0.67</v>
      </c>
      <c r="L603" s="18" t="s">
        <v>117</v>
      </c>
      <c r="M603" s="18">
        <v>150</v>
      </c>
      <c r="N603" s="18" t="s">
        <v>33</v>
      </c>
      <c r="O603" s="1"/>
      <c r="Q603" s="9">
        <v>0.22</v>
      </c>
      <c r="R603" s="9"/>
      <c r="W603" s="9"/>
      <c r="X603" s="2" t="s">
        <v>918</v>
      </c>
    </row>
    <row r="604" s="2" customFormat="1" spans="1:24">
      <c r="A604" s="2" t="s">
        <v>919</v>
      </c>
      <c r="B604" s="2">
        <v>2011</v>
      </c>
      <c r="C604" s="2" t="s">
        <v>920</v>
      </c>
      <c r="D604" s="2" t="s">
        <v>55</v>
      </c>
      <c r="E604" s="2" t="s">
        <v>55</v>
      </c>
      <c r="F604" s="2" t="s">
        <v>55</v>
      </c>
      <c r="G604" s="2" t="s">
        <v>55</v>
      </c>
      <c r="H604" s="2" t="s">
        <v>55</v>
      </c>
      <c r="I604" s="2" t="s">
        <v>921</v>
      </c>
      <c r="J604" s="2" t="s">
        <v>98</v>
      </c>
      <c r="K604" s="2" t="s">
        <v>55</v>
      </c>
      <c r="L604" s="2" t="s">
        <v>42</v>
      </c>
      <c r="M604" s="2">
        <v>1125</v>
      </c>
      <c r="N604" s="2" t="s">
        <v>33</v>
      </c>
      <c r="X604" s="2" t="s">
        <v>922</v>
      </c>
    </row>
    <row r="605" s="2" customFormat="1" ht="18.75" spans="1:24">
      <c r="A605" s="2" t="s">
        <v>923</v>
      </c>
      <c r="B605" s="2">
        <v>2008</v>
      </c>
      <c r="C605" s="2" t="s">
        <v>924</v>
      </c>
      <c r="D605" s="2" t="s">
        <v>55</v>
      </c>
      <c r="E605" s="2" t="s">
        <v>55</v>
      </c>
      <c r="F605" s="2" t="s">
        <v>55</v>
      </c>
      <c r="G605" s="2" t="s">
        <v>55</v>
      </c>
      <c r="H605" s="2" t="s">
        <v>55</v>
      </c>
      <c r="I605" s="2" t="s">
        <v>925</v>
      </c>
      <c r="J605" s="2" t="s">
        <v>55</v>
      </c>
      <c r="K605" s="2">
        <v>3</v>
      </c>
      <c r="L605" s="2" t="s">
        <v>42</v>
      </c>
      <c r="M605" s="2">
        <v>200</v>
      </c>
      <c r="N605" s="2" t="s">
        <v>888</v>
      </c>
      <c r="X605" s="2" t="s">
        <v>926</v>
      </c>
    </row>
    <row r="606" ht="18.75" spans="1:24">
      <c r="A606" s="3" t="s">
        <v>923</v>
      </c>
      <c r="B606" s="17">
        <v>2008</v>
      </c>
      <c r="C606" s="3" t="s">
        <v>924</v>
      </c>
      <c r="D606" s="4" t="s">
        <v>55</v>
      </c>
      <c r="E606" s="4" t="s">
        <v>55</v>
      </c>
      <c r="F606" s="1" t="s">
        <v>55</v>
      </c>
      <c r="G606" s="1" t="s">
        <v>55</v>
      </c>
      <c r="H606" s="5" t="s">
        <v>55</v>
      </c>
      <c r="I606" s="4" t="s">
        <v>925</v>
      </c>
      <c r="J606" s="30" t="s">
        <v>55</v>
      </c>
      <c r="K606" s="1">
        <v>3</v>
      </c>
      <c r="L606" s="18" t="s">
        <v>42</v>
      </c>
      <c r="M606" s="18">
        <v>400</v>
      </c>
      <c r="N606" s="18" t="s">
        <v>286</v>
      </c>
      <c r="O606" s="1"/>
      <c r="Q606" s="9"/>
      <c r="R606" s="9"/>
      <c r="W606" s="9"/>
      <c r="X606" s="2" t="s">
        <v>926</v>
      </c>
    </row>
    <row r="607" ht="18.75" spans="1:24">
      <c r="A607" s="3" t="s">
        <v>923</v>
      </c>
      <c r="B607" s="17">
        <v>2008</v>
      </c>
      <c r="C607" s="3" t="s">
        <v>924</v>
      </c>
      <c r="D607" s="4" t="s">
        <v>55</v>
      </c>
      <c r="E607" s="4" t="s">
        <v>55</v>
      </c>
      <c r="F607" s="1" t="s">
        <v>55</v>
      </c>
      <c r="G607" s="1" t="s">
        <v>55</v>
      </c>
      <c r="H607" s="5" t="s">
        <v>55</v>
      </c>
      <c r="I607" s="4" t="s">
        <v>925</v>
      </c>
      <c r="J607" s="30" t="s">
        <v>55</v>
      </c>
      <c r="K607" s="1">
        <v>3</v>
      </c>
      <c r="L607" s="18" t="s">
        <v>42</v>
      </c>
      <c r="M607" s="18">
        <v>600</v>
      </c>
      <c r="N607" s="18" t="s">
        <v>286</v>
      </c>
      <c r="O607" s="1"/>
      <c r="Q607" s="9"/>
      <c r="R607" s="9"/>
      <c r="W607" s="9"/>
      <c r="X607" s="2" t="s">
        <v>926</v>
      </c>
    </row>
    <row r="608" ht="18.75" spans="1:24">
      <c r="A608" s="3" t="s">
        <v>923</v>
      </c>
      <c r="B608" s="17">
        <v>2008</v>
      </c>
      <c r="C608" s="3" t="s">
        <v>924</v>
      </c>
      <c r="D608" s="4" t="s">
        <v>55</v>
      </c>
      <c r="E608" s="4" t="s">
        <v>55</v>
      </c>
      <c r="F608" s="1" t="s">
        <v>55</v>
      </c>
      <c r="G608" s="1" t="s">
        <v>55</v>
      </c>
      <c r="H608" s="5" t="s">
        <v>55</v>
      </c>
      <c r="I608" s="4" t="s">
        <v>927</v>
      </c>
      <c r="J608" s="30" t="s">
        <v>55</v>
      </c>
      <c r="K608" s="1">
        <v>3</v>
      </c>
      <c r="L608" s="18" t="s">
        <v>42</v>
      </c>
      <c r="M608" s="18">
        <v>200</v>
      </c>
      <c r="N608" s="18" t="s">
        <v>286</v>
      </c>
      <c r="O608" s="1"/>
      <c r="Q608" s="9"/>
      <c r="R608" s="9"/>
      <c r="W608" s="9"/>
      <c r="X608" s="2" t="s">
        <v>926</v>
      </c>
    </row>
    <row r="609" ht="18.75" spans="1:24">
      <c r="A609" s="3" t="s">
        <v>923</v>
      </c>
      <c r="B609" s="17">
        <v>2008</v>
      </c>
      <c r="C609" s="3" t="s">
        <v>924</v>
      </c>
      <c r="D609" s="4" t="s">
        <v>55</v>
      </c>
      <c r="E609" s="4" t="s">
        <v>55</v>
      </c>
      <c r="F609" s="1" t="s">
        <v>55</v>
      </c>
      <c r="G609" s="1" t="s">
        <v>55</v>
      </c>
      <c r="H609" s="5" t="s">
        <v>55</v>
      </c>
      <c r="I609" s="4" t="s">
        <v>927</v>
      </c>
      <c r="J609" s="30" t="s">
        <v>55</v>
      </c>
      <c r="K609" s="1">
        <v>3</v>
      </c>
      <c r="L609" s="18" t="s">
        <v>42</v>
      </c>
      <c r="M609" s="18">
        <v>400</v>
      </c>
      <c r="N609" s="18" t="s">
        <v>286</v>
      </c>
      <c r="O609" s="1"/>
      <c r="Q609" s="9"/>
      <c r="R609" s="9"/>
      <c r="W609" s="9"/>
      <c r="X609" s="2" t="s">
        <v>926</v>
      </c>
    </row>
    <row r="610" ht="18.75" spans="1:24">
      <c r="A610" s="3" t="s">
        <v>923</v>
      </c>
      <c r="B610" s="17">
        <v>2008</v>
      </c>
      <c r="C610" s="3" t="s">
        <v>924</v>
      </c>
      <c r="D610" s="4" t="s">
        <v>55</v>
      </c>
      <c r="E610" s="4" t="s">
        <v>55</v>
      </c>
      <c r="F610" s="1" t="s">
        <v>55</v>
      </c>
      <c r="G610" s="1" t="s">
        <v>55</v>
      </c>
      <c r="H610" s="5" t="s">
        <v>55</v>
      </c>
      <c r="I610" s="4" t="s">
        <v>927</v>
      </c>
      <c r="J610" s="30" t="s">
        <v>55</v>
      </c>
      <c r="K610" s="1">
        <v>3</v>
      </c>
      <c r="L610" s="18" t="s">
        <v>42</v>
      </c>
      <c r="M610" s="18">
        <v>600</v>
      </c>
      <c r="N610" s="18" t="s">
        <v>286</v>
      </c>
      <c r="O610" s="1"/>
      <c r="Q610" s="9"/>
      <c r="R610" s="9"/>
      <c r="W610" s="9"/>
      <c r="X610" s="2" t="s">
        <v>926</v>
      </c>
    </row>
    <row r="611" ht="18.75" spans="1:24">
      <c r="A611" s="3" t="s">
        <v>93</v>
      </c>
      <c r="B611" s="17">
        <v>2009</v>
      </c>
      <c r="C611" s="3" t="s">
        <v>72</v>
      </c>
      <c r="D611" s="4" t="s">
        <v>182</v>
      </c>
      <c r="E611" s="4" t="s">
        <v>752</v>
      </c>
      <c r="F611" s="1">
        <v>17.6</v>
      </c>
      <c r="G611" s="1">
        <v>1785</v>
      </c>
      <c r="H611" s="5" t="s">
        <v>55</v>
      </c>
      <c r="I611" s="4" t="s">
        <v>55</v>
      </c>
      <c r="J611" s="30" t="s">
        <v>55</v>
      </c>
      <c r="K611" s="1">
        <v>0.1</v>
      </c>
      <c r="L611" s="18" t="s">
        <v>42</v>
      </c>
      <c r="M611" s="18">
        <v>225</v>
      </c>
      <c r="N611" s="18" t="s">
        <v>56</v>
      </c>
      <c r="O611" s="1"/>
      <c r="Q611" s="9"/>
      <c r="R611" s="9"/>
      <c r="W611" s="9"/>
      <c r="X611" s="2" t="s">
        <v>928</v>
      </c>
    </row>
    <row r="612" ht="18.75" spans="1:24">
      <c r="A612" s="3" t="s">
        <v>93</v>
      </c>
      <c r="B612" s="17">
        <v>2009</v>
      </c>
      <c r="C612" s="3" t="s">
        <v>72</v>
      </c>
      <c r="D612" s="4" t="s">
        <v>182</v>
      </c>
      <c r="E612" s="4" t="s">
        <v>752</v>
      </c>
      <c r="F612" s="1">
        <v>17.6</v>
      </c>
      <c r="G612" s="1">
        <v>1785</v>
      </c>
      <c r="H612" s="5" t="s">
        <v>55</v>
      </c>
      <c r="I612" s="4" t="s">
        <v>55</v>
      </c>
      <c r="J612" s="30" t="s">
        <v>55</v>
      </c>
      <c r="K612" s="1">
        <v>0.1</v>
      </c>
      <c r="L612" s="18" t="s">
        <v>42</v>
      </c>
      <c r="M612" s="18">
        <v>562.5</v>
      </c>
      <c r="N612" s="18" t="s">
        <v>56</v>
      </c>
      <c r="O612" s="1"/>
      <c r="Q612" s="9"/>
      <c r="R612" s="9"/>
      <c r="W612" s="9"/>
      <c r="X612" s="2" t="s">
        <v>928</v>
      </c>
    </row>
    <row r="613" spans="1:24">
      <c r="A613" s="3" t="s">
        <v>93</v>
      </c>
      <c r="B613" s="17">
        <v>2009</v>
      </c>
      <c r="C613" s="3" t="s">
        <v>72</v>
      </c>
      <c r="D613" s="4" t="s">
        <v>182</v>
      </c>
      <c r="E613" s="4" t="s">
        <v>752</v>
      </c>
      <c r="F613" s="1">
        <v>17.6</v>
      </c>
      <c r="G613" s="1">
        <v>1785</v>
      </c>
      <c r="H613" s="5" t="s">
        <v>55</v>
      </c>
      <c r="I613" s="4" t="s">
        <v>55</v>
      </c>
      <c r="J613" s="30" t="s">
        <v>55</v>
      </c>
      <c r="K613" s="1">
        <v>0.1</v>
      </c>
      <c r="L613" s="18" t="s">
        <v>42</v>
      </c>
      <c r="M613" s="18">
        <v>225</v>
      </c>
      <c r="N613" s="18" t="s">
        <v>33</v>
      </c>
      <c r="O613" s="1"/>
      <c r="Q613" s="9"/>
      <c r="R613" s="9"/>
      <c r="W613" s="9"/>
      <c r="X613" s="2" t="s">
        <v>928</v>
      </c>
    </row>
    <row r="614" spans="1:24">
      <c r="A614" s="3" t="s">
        <v>93</v>
      </c>
      <c r="B614" s="17">
        <v>2009</v>
      </c>
      <c r="C614" s="3" t="s">
        <v>72</v>
      </c>
      <c r="D614" s="4" t="s">
        <v>182</v>
      </c>
      <c r="E614" s="4" t="s">
        <v>752</v>
      </c>
      <c r="F614" s="1">
        <v>17.6</v>
      </c>
      <c r="G614" s="1">
        <v>1785</v>
      </c>
      <c r="H614" s="5" t="s">
        <v>55</v>
      </c>
      <c r="I614" s="4" t="s">
        <v>55</v>
      </c>
      <c r="J614" s="30" t="s">
        <v>55</v>
      </c>
      <c r="K614" s="1">
        <v>0.1</v>
      </c>
      <c r="L614" s="18" t="s">
        <v>42</v>
      </c>
      <c r="M614" s="18">
        <v>562.5</v>
      </c>
      <c r="N614" s="18" t="s">
        <v>33</v>
      </c>
      <c r="O614" s="1"/>
      <c r="Q614" s="9"/>
      <c r="R614" s="9"/>
      <c r="W614" s="9"/>
      <c r="X614" s="2" t="s">
        <v>928</v>
      </c>
    </row>
    <row r="615" ht="18.75" spans="1:24">
      <c r="A615" s="3" t="s">
        <v>93</v>
      </c>
      <c r="B615" s="17">
        <v>2009</v>
      </c>
      <c r="C615" s="3" t="s">
        <v>72</v>
      </c>
      <c r="D615" s="4" t="s">
        <v>182</v>
      </c>
      <c r="E615" s="4" t="s">
        <v>752</v>
      </c>
      <c r="F615" s="1">
        <v>17.6</v>
      </c>
      <c r="G615" s="1">
        <v>1785</v>
      </c>
      <c r="H615" s="5" t="s">
        <v>55</v>
      </c>
      <c r="I615" s="4" t="s">
        <v>55</v>
      </c>
      <c r="J615" s="30" t="s">
        <v>55</v>
      </c>
      <c r="K615" s="1">
        <v>0.1</v>
      </c>
      <c r="L615" s="18" t="s">
        <v>42</v>
      </c>
      <c r="M615" s="18">
        <v>225</v>
      </c>
      <c r="N615" s="18" t="s">
        <v>56</v>
      </c>
      <c r="O615" s="1"/>
      <c r="Q615" s="9"/>
      <c r="R615" s="9"/>
      <c r="W615" s="9"/>
      <c r="X615" s="2" t="s">
        <v>928</v>
      </c>
    </row>
    <row r="616" ht="18.75" spans="1:24">
      <c r="A616" s="3" t="s">
        <v>93</v>
      </c>
      <c r="B616" s="17">
        <v>2009</v>
      </c>
      <c r="C616" s="3" t="s">
        <v>72</v>
      </c>
      <c r="D616" s="4" t="s">
        <v>182</v>
      </c>
      <c r="E616" s="4" t="s">
        <v>752</v>
      </c>
      <c r="F616" s="1">
        <v>17.6</v>
      </c>
      <c r="G616" s="1">
        <v>1785</v>
      </c>
      <c r="H616" s="5" t="s">
        <v>55</v>
      </c>
      <c r="I616" s="4" t="s">
        <v>55</v>
      </c>
      <c r="J616" s="30" t="s">
        <v>55</v>
      </c>
      <c r="K616" s="1">
        <v>0.1</v>
      </c>
      <c r="L616" s="18" t="s">
        <v>42</v>
      </c>
      <c r="M616" s="18">
        <v>562.5</v>
      </c>
      <c r="N616" s="18" t="s">
        <v>56</v>
      </c>
      <c r="O616" s="1"/>
      <c r="Q616" s="9"/>
      <c r="R616" s="9"/>
      <c r="S616" s="9">
        <v>0.52</v>
      </c>
      <c r="T616" s="9">
        <v>-1.04</v>
      </c>
      <c r="W616" s="9"/>
      <c r="X616" s="2" t="s">
        <v>928</v>
      </c>
    </row>
    <row r="617" s="2" customFormat="1" ht="18.75" spans="1:24">
      <c r="A617" s="2" t="s">
        <v>88</v>
      </c>
      <c r="B617" s="2">
        <v>2011</v>
      </c>
      <c r="C617" s="2" t="s">
        <v>486</v>
      </c>
      <c r="D617" s="2" t="s">
        <v>929</v>
      </c>
      <c r="E617" s="2" t="s">
        <v>930</v>
      </c>
      <c r="F617" s="2">
        <v>2.1</v>
      </c>
      <c r="G617" s="2">
        <v>382.2</v>
      </c>
      <c r="H617" s="2" t="s">
        <v>55</v>
      </c>
      <c r="I617" s="2" t="s">
        <v>931</v>
      </c>
      <c r="J617" s="2" t="s">
        <v>123</v>
      </c>
      <c r="K617" s="2">
        <v>3</v>
      </c>
      <c r="L617" s="2" t="s">
        <v>42</v>
      </c>
      <c r="M617" s="2">
        <v>100</v>
      </c>
      <c r="N617" s="2" t="s">
        <v>888</v>
      </c>
      <c r="S617" s="2">
        <v>0.37</v>
      </c>
      <c r="T617" s="2">
        <v>0.16</v>
      </c>
      <c r="X617" s="2" t="s">
        <v>932</v>
      </c>
    </row>
    <row r="618" ht="18.75" spans="1:24">
      <c r="A618" s="3" t="s">
        <v>933</v>
      </c>
      <c r="B618" s="17">
        <v>2018</v>
      </c>
      <c r="C618" s="3" t="s">
        <v>143</v>
      </c>
      <c r="D618" s="4" t="s">
        <v>729</v>
      </c>
      <c r="E618" s="4" t="s">
        <v>730</v>
      </c>
      <c r="F618" s="1">
        <v>2</v>
      </c>
      <c r="G618" s="1">
        <v>569.1</v>
      </c>
      <c r="H618" s="5" t="s">
        <v>55</v>
      </c>
      <c r="I618" s="4" t="s">
        <v>55</v>
      </c>
      <c r="J618" s="30" t="s">
        <v>41</v>
      </c>
      <c r="K618" s="1">
        <v>0.1</v>
      </c>
      <c r="L618" s="18" t="s">
        <v>42</v>
      </c>
      <c r="M618" s="18">
        <v>270</v>
      </c>
      <c r="N618" s="18" t="s">
        <v>56</v>
      </c>
      <c r="O618" s="1"/>
      <c r="Q618" s="9"/>
      <c r="R618" s="9"/>
      <c r="W618" s="9"/>
      <c r="X618" s="2" t="s">
        <v>934</v>
      </c>
    </row>
    <row r="619" spans="1:24">
      <c r="A619" s="3" t="s">
        <v>247</v>
      </c>
      <c r="B619" s="17">
        <v>2017</v>
      </c>
      <c r="C619" s="3" t="s">
        <v>501</v>
      </c>
      <c r="D619" s="4" t="s">
        <v>802</v>
      </c>
      <c r="E619" s="4" t="s">
        <v>803</v>
      </c>
      <c r="F619" s="1">
        <v>7</v>
      </c>
      <c r="G619" s="1">
        <v>210.6</v>
      </c>
      <c r="H619" s="5" t="s">
        <v>55</v>
      </c>
      <c r="I619" s="4" t="s">
        <v>484</v>
      </c>
      <c r="J619" s="30" t="s">
        <v>490</v>
      </c>
      <c r="K619" s="1">
        <v>6</v>
      </c>
      <c r="L619" s="18" t="s">
        <v>32</v>
      </c>
      <c r="M619" s="18">
        <v>440</v>
      </c>
      <c r="N619" s="18" t="s">
        <v>33</v>
      </c>
      <c r="O619" s="1"/>
      <c r="Q619" s="9"/>
      <c r="R619" s="9"/>
      <c r="W619" s="9"/>
      <c r="X619" s="2" t="s">
        <v>935</v>
      </c>
    </row>
    <row r="620" spans="2:24">
      <c r="B620" s="17"/>
      <c r="F620" s="1"/>
      <c r="G620" s="1"/>
      <c r="I620" s="18"/>
      <c r="J620" s="30"/>
      <c r="K620" s="1"/>
      <c r="L620" s="18"/>
      <c r="M620" s="18"/>
      <c r="N620" s="18"/>
      <c r="O620" s="1"/>
      <c r="Q620" s="9"/>
      <c r="R620" s="9"/>
      <c r="W620" s="9"/>
      <c r="X620" s="2"/>
    </row>
    <row r="621" spans="2:24">
      <c r="B621" s="17"/>
      <c r="F621" s="1"/>
      <c r="G621" s="1"/>
      <c r="H621" s="18"/>
      <c r="I621" s="18"/>
      <c r="J621" s="30"/>
      <c r="K621" s="1"/>
      <c r="L621" s="18"/>
      <c r="M621" s="18"/>
      <c r="N621" s="18"/>
      <c r="O621" s="1"/>
      <c r="Q621" s="9"/>
      <c r="R621" s="9"/>
      <c r="W621" s="9"/>
      <c r="X621" s="2"/>
    </row>
    <row r="622" spans="2:24">
      <c r="B622" s="17"/>
      <c r="F622" s="1"/>
      <c r="G622" s="1"/>
      <c r="H622" s="18"/>
      <c r="I622" s="18"/>
      <c r="J622" s="30"/>
      <c r="K622" s="1"/>
      <c r="L622" s="18"/>
      <c r="M622" s="18"/>
      <c r="N622" s="18"/>
      <c r="O622" s="1"/>
      <c r="Q622" s="9"/>
      <c r="R622" s="9"/>
      <c r="W622" s="9"/>
      <c r="X622" s="2"/>
    </row>
    <row r="623" spans="2:24">
      <c r="B623" s="17"/>
      <c r="F623" s="1"/>
      <c r="G623" s="1"/>
      <c r="H623" s="18"/>
      <c r="I623" s="18"/>
      <c r="J623" s="30"/>
      <c r="K623" s="1"/>
      <c r="L623" s="18"/>
      <c r="M623" s="18"/>
      <c r="N623" s="18"/>
      <c r="O623" s="1"/>
      <c r="Q623" s="9"/>
      <c r="R623" s="9"/>
      <c r="W623" s="9"/>
      <c r="X623" s="2"/>
    </row>
    <row r="624" spans="2:24">
      <c r="B624" s="17"/>
      <c r="F624" s="1"/>
      <c r="G624" s="1"/>
      <c r="H624" s="18"/>
      <c r="I624" s="18"/>
      <c r="J624" s="30"/>
      <c r="K624" s="1"/>
      <c r="L624" s="18"/>
      <c r="M624" s="18"/>
      <c r="N624" s="18"/>
      <c r="O624" s="1"/>
      <c r="Q624" s="9"/>
      <c r="R624" s="9"/>
      <c r="W624" s="9"/>
      <c r="X624" s="2"/>
    </row>
    <row r="625" spans="2:24">
      <c r="B625" s="17"/>
      <c r="F625" s="1"/>
      <c r="G625" s="1"/>
      <c r="H625" s="18"/>
      <c r="I625" s="18"/>
      <c r="J625" s="30"/>
      <c r="K625" s="1"/>
      <c r="L625" s="18"/>
      <c r="M625" s="18"/>
      <c r="N625" s="18"/>
      <c r="O625" s="1"/>
      <c r="Q625" s="9"/>
      <c r="R625" s="9"/>
      <c r="W625" s="9"/>
      <c r="X625" s="2"/>
    </row>
    <row r="626" spans="2:24">
      <c r="B626" s="17"/>
      <c r="F626" s="1"/>
      <c r="G626" s="1"/>
      <c r="H626" s="18"/>
      <c r="I626" s="18"/>
      <c r="J626" s="30"/>
      <c r="K626" s="1"/>
      <c r="L626" s="18"/>
      <c r="M626" s="18"/>
      <c r="N626" s="18"/>
      <c r="O626" s="1"/>
      <c r="Q626" s="9"/>
      <c r="R626" s="9"/>
      <c r="W626" s="9"/>
      <c r="X626" s="2"/>
    </row>
    <row r="627" spans="2:24">
      <c r="B627" s="17"/>
      <c r="F627" s="1"/>
      <c r="G627" s="1"/>
      <c r="H627" s="18"/>
      <c r="I627" s="18"/>
      <c r="J627" s="30"/>
      <c r="K627" s="1"/>
      <c r="L627" s="18"/>
      <c r="M627" s="18"/>
      <c r="N627" s="18"/>
      <c r="O627" s="1"/>
      <c r="Q627" s="9"/>
      <c r="R627" s="9"/>
      <c r="W627" s="9"/>
      <c r="X627" s="2"/>
    </row>
    <row r="628" spans="2:24">
      <c r="B628" s="17"/>
      <c r="F628" s="1"/>
      <c r="G628" s="1"/>
      <c r="H628" s="18"/>
      <c r="I628" s="18"/>
      <c r="J628" s="30"/>
      <c r="K628" s="1"/>
      <c r="L628" s="18"/>
      <c r="M628" s="18"/>
      <c r="N628" s="18"/>
      <c r="O628" s="1"/>
      <c r="Q628" s="9"/>
      <c r="R628" s="9"/>
      <c r="W628" s="9"/>
      <c r="X628" s="2"/>
    </row>
    <row r="629" spans="2:24">
      <c r="B629" s="17"/>
      <c r="F629" s="1"/>
      <c r="G629" s="1"/>
      <c r="H629" s="18"/>
      <c r="I629" s="18"/>
      <c r="J629" s="30"/>
      <c r="K629" s="1"/>
      <c r="L629" s="18"/>
      <c r="M629" s="18"/>
      <c r="N629" s="18"/>
      <c r="O629" s="1"/>
      <c r="Q629" s="9"/>
      <c r="R629" s="9"/>
      <c r="W629" s="9"/>
      <c r="X629" s="2"/>
    </row>
    <row r="630" spans="2:24">
      <c r="B630" s="17"/>
      <c r="F630" s="1"/>
      <c r="G630" s="1"/>
      <c r="H630" s="18"/>
      <c r="I630" s="18"/>
      <c r="J630" s="30"/>
      <c r="K630" s="1"/>
      <c r="L630" s="18"/>
      <c r="M630" s="18"/>
      <c r="N630" s="18"/>
      <c r="O630" s="1"/>
      <c r="Q630" s="9"/>
      <c r="R630" s="9"/>
      <c r="W630" s="9"/>
      <c r="X630" s="2"/>
    </row>
    <row r="631" spans="2:24">
      <c r="B631" s="17"/>
      <c r="F631" s="1"/>
      <c r="G631" s="1"/>
      <c r="H631" s="18"/>
      <c r="I631" s="18"/>
      <c r="J631" s="30"/>
      <c r="K631" s="1"/>
      <c r="L631" s="18"/>
      <c r="M631" s="18"/>
      <c r="N631" s="18"/>
      <c r="O631" s="1"/>
      <c r="Q631" s="9"/>
      <c r="R631" s="9"/>
      <c r="W631" s="9"/>
      <c r="X631" s="2"/>
    </row>
    <row r="632" spans="2:24">
      <c r="B632" s="17"/>
      <c r="F632" s="1"/>
      <c r="G632" s="1"/>
      <c r="H632" s="18"/>
      <c r="I632" s="18"/>
      <c r="J632" s="30"/>
      <c r="K632" s="1"/>
      <c r="L632" s="18"/>
      <c r="M632" s="18"/>
      <c r="N632" s="18"/>
      <c r="O632" s="1"/>
      <c r="Q632" s="9"/>
      <c r="R632" s="9"/>
      <c r="W632" s="9"/>
      <c r="X632" s="2"/>
    </row>
    <row r="633" spans="2:24">
      <c r="B633" s="17"/>
      <c r="F633" s="1"/>
      <c r="G633" s="1"/>
      <c r="H633" s="18"/>
      <c r="I633" s="18"/>
      <c r="J633" s="30"/>
      <c r="K633" s="1"/>
      <c r="L633" s="18"/>
      <c r="M633" s="18"/>
      <c r="N633" s="18"/>
      <c r="O633" s="1"/>
      <c r="Q633" s="9"/>
      <c r="R633" s="9"/>
      <c r="W633" s="9"/>
      <c r="X633" s="2"/>
    </row>
    <row r="634" spans="2:24">
      <c r="B634" s="17"/>
      <c r="F634" s="1"/>
      <c r="G634" s="1"/>
      <c r="H634" s="18"/>
      <c r="I634" s="18"/>
      <c r="J634" s="30"/>
      <c r="K634" s="1"/>
      <c r="L634" s="18"/>
      <c r="M634" s="18"/>
      <c r="N634" s="18"/>
      <c r="O634" s="1"/>
      <c r="Q634" s="9"/>
      <c r="R634" s="9"/>
      <c r="W634" s="9"/>
      <c r="X634" s="2"/>
    </row>
    <row r="635" spans="2:24">
      <c r="B635" s="17"/>
      <c r="F635" s="1"/>
      <c r="G635" s="1"/>
      <c r="H635" s="18"/>
      <c r="I635" s="18"/>
      <c r="J635" s="30"/>
      <c r="K635" s="1"/>
      <c r="L635" s="18"/>
      <c r="M635" s="18"/>
      <c r="N635" s="18"/>
      <c r="O635" s="1"/>
      <c r="Q635" s="9"/>
      <c r="R635" s="9"/>
      <c r="W635" s="9"/>
      <c r="X635" s="2"/>
    </row>
    <row r="636" spans="2:24">
      <c r="B636" s="17"/>
      <c r="F636" s="1"/>
      <c r="G636" s="1"/>
      <c r="H636" s="18"/>
      <c r="I636" s="18"/>
      <c r="J636" s="30"/>
      <c r="K636" s="1"/>
      <c r="L636" s="18"/>
      <c r="M636" s="18"/>
      <c r="N636" s="18"/>
      <c r="O636" s="1"/>
      <c r="Q636" s="9"/>
      <c r="R636" s="9"/>
      <c r="W636" s="9"/>
      <c r="X636" s="2"/>
    </row>
    <row r="637" spans="2:24">
      <c r="B637" s="17"/>
      <c r="F637" s="1"/>
      <c r="G637" s="1"/>
      <c r="H637" s="18"/>
      <c r="I637" s="18"/>
      <c r="J637" s="30"/>
      <c r="K637" s="1"/>
      <c r="L637" s="18"/>
      <c r="M637" s="18"/>
      <c r="N637" s="18"/>
      <c r="O637" s="1"/>
      <c r="Q637" s="9"/>
      <c r="R637" s="9"/>
      <c r="W637" s="9"/>
      <c r="X637" s="2"/>
    </row>
    <row r="638" spans="2:24">
      <c r="B638" s="17"/>
      <c r="F638" s="1"/>
      <c r="G638" s="1"/>
      <c r="H638" s="18"/>
      <c r="I638" s="18"/>
      <c r="J638" s="30"/>
      <c r="K638" s="1"/>
      <c r="L638" s="18"/>
      <c r="M638" s="18"/>
      <c r="N638" s="18"/>
      <c r="O638" s="1"/>
      <c r="Q638" s="9"/>
      <c r="R638" s="9"/>
      <c r="W638" s="9"/>
      <c r="X638" s="2"/>
    </row>
    <row r="639" spans="2:24">
      <c r="B639" s="17"/>
      <c r="F639" s="1"/>
      <c r="G639" s="1"/>
      <c r="H639" s="18"/>
      <c r="I639" s="18"/>
      <c r="J639" s="30"/>
      <c r="K639" s="1"/>
      <c r="L639" s="18"/>
      <c r="M639" s="18"/>
      <c r="N639" s="18"/>
      <c r="O639" s="1"/>
      <c r="Q639" s="9"/>
      <c r="R639" s="9"/>
      <c r="W639" s="9"/>
      <c r="X639" s="2"/>
    </row>
    <row r="640" spans="2:24">
      <c r="B640" s="17"/>
      <c r="F640" s="1"/>
      <c r="G640" s="1"/>
      <c r="H640" s="18"/>
      <c r="I640" s="18"/>
      <c r="J640" s="30"/>
      <c r="K640" s="1"/>
      <c r="L640" s="18"/>
      <c r="M640" s="18"/>
      <c r="N640" s="18"/>
      <c r="O640" s="1"/>
      <c r="Q640" s="9"/>
      <c r="R640" s="9"/>
      <c r="W640" s="9"/>
      <c r="X640" s="2"/>
    </row>
    <row r="641" spans="2:24">
      <c r="B641" s="17"/>
      <c r="F641" s="1"/>
      <c r="G641" s="1"/>
      <c r="H641" s="18"/>
      <c r="I641" s="18"/>
      <c r="J641" s="30"/>
      <c r="K641" s="1"/>
      <c r="L641" s="18"/>
      <c r="M641" s="18"/>
      <c r="N641" s="18"/>
      <c r="O641" s="1"/>
      <c r="Q641" s="9"/>
      <c r="R641" s="9"/>
      <c r="W641" s="9"/>
      <c r="X641" s="2"/>
    </row>
    <row r="642" spans="2:24">
      <c r="B642" s="17"/>
      <c r="F642" s="1"/>
      <c r="G642" s="1"/>
      <c r="H642" s="18"/>
      <c r="I642" s="18"/>
      <c r="J642" s="30"/>
      <c r="K642" s="1"/>
      <c r="L642" s="18"/>
      <c r="M642" s="18"/>
      <c r="N642" s="18"/>
      <c r="O642" s="1"/>
      <c r="Q642" s="9"/>
      <c r="R642" s="9"/>
      <c r="W642" s="9"/>
      <c r="X642" s="2"/>
    </row>
    <row r="643" spans="2:24">
      <c r="B643" s="17"/>
      <c r="F643" s="1"/>
      <c r="G643" s="1"/>
      <c r="H643" s="18"/>
      <c r="I643" s="18"/>
      <c r="J643" s="30"/>
      <c r="K643" s="1"/>
      <c r="L643" s="18"/>
      <c r="M643" s="18"/>
      <c r="N643" s="18"/>
      <c r="O643" s="1"/>
      <c r="Q643" s="9"/>
      <c r="R643" s="9"/>
      <c r="W643" s="9"/>
      <c r="X643" s="2"/>
    </row>
    <row r="644" spans="2:24">
      <c r="B644" s="17"/>
      <c r="F644" s="1"/>
      <c r="G644" s="1"/>
      <c r="H644" s="18"/>
      <c r="I644" s="18"/>
      <c r="J644" s="30"/>
      <c r="K644" s="1"/>
      <c r="L644" s="18"/>
      <c r="M644" s="18"/>
      <c r="N644" s="18"/>
      <c r="O644" s="1"/>
      <c r="Q644" s="9"/>
      <c r="R644" s="9"/>
      <c r="W644" s="9"/>
      <c r="X644" s="2"/>
    </row>
    <row r="645" spans="2:24">
      <c r="B645" s="17"/>
      <c r="F645" s="1"/>
      <c r="G645" s="1"/>
      <c r="H645" s="18"/>
      <c r="I645" s="18"/>
      <c r="J645" s="30"/>
      <c r="K645" s="1"/>
      <c r="L645" s="18"/>
      <c r="M645" s="18"/>
      <c r="N645" s="18"/>
      <c r="O645" s="1"/>
      <c r="Q645" s="9"/>
      <c r="R645" s="9"/>
      <c r="W645" s="9"/>
      <c r="X645" s="2"/>
    </row>
    <row r="646" spans="2:24">
      <c r="B646" s="17"/>
      <c r="F646" s="1"/>
      <c r="G646" s="1"/>
      <c r="H646" s="18"/>
      <c r="I646" s="18"/>
      <c r="J646" s="30"/>
      <c r="K646" s="1"/>
      <c r="L646" s="18"/>
      <c r="M646" s="18"/>
      <c r="N646" s="18"/>
      <c r="O646" s="1"/>
      <c r="Q646" s="9"/>
      <c r="R646" s="9"/>
      <c r="W646" s="9"/>
      <c r="X646" s="2"/>
    </row>
    <row r="647" spans="2:24">
      <c r="B647" s="17"/>
      <c r="F647" s="1"/>
      <c r="G647" s="1"/>
      <c r="H647" s="18"/>
      <c r="I647" s="18"/>
      <c r="J647" s="30"/>
      <c r="K647" s="1"/>
      <c r="L647" s="18"/>
      <c r="M647" s="18"/>
      <c r="N647" s="18"/>
      <c r="O647" s="1"/>
      <c r="Q647" s="9"/>
      <c r="R647" s="9"/>
      <c r="W647" s="9"/>
      <c r="X647" s="2"/>
    </row>
    <row r="648" spans="2:24">
      <c r="B648" s="17"/>
      <c r="F648" s="1"/>
      <c r="G648" s="1"/>
      <c r="H648" s="18"/>
      <c r="I648" s="18"/>
      <c r="J648" s="30"/>
      <c r="K648" s="1"/>
      <c r="L648" s="18"/>
      <c r="M648" s="18"/>
      <c r="N648" s="18"/>
      <c r="O648" s="1"/>
      <c r="Q648" s="9"/>
      <c r="R648" s="9"/>
      <c r="W648" s="9"/>
      <c r="X648" s="2"/>
    </row>
    <row r="649" spans="2:24">
      <c r="B649" s="17"/>
      <c r="F649" s="1"/>
      <c r="G649" s="1"/>
      <c r="H649" s="18"/>
      <c r="I649" s="18"/>
      <c r="J649" s="30"/>
      <c r="K649" s="1"/>
      <c r="L649" s="18"/>
      <c r="M649" s="18"/>
      <c r="N649" s="18"/>
      <c r="O649" s="1"/>
      <c r="Q649" s="9"/>
      <c r="R649" s="9"/>
      <c r="W649" s="9"/>
      <c r="X649" s="2"/>
    </row>
    <row r="650" spans="2:24">
      <c r="B650" s="17"/>
      <c r="F650" s="1"/>
      <c r="G650" s="1"/>
      <c r="H650" s="18"/>
      <c r="I650" s="18"/>
      <c r="J650" s="30"/>
      <c r="K650" s="1"/>
      <c r="L650" s="18"/>
      <c r="M650" s="18"/>
      <c r="N650" s="18"/>
      <c r="O650" s="1"/>
      <c r="Q650" s="9"/>
      <c r="R650" s="9"/>
      <c r="W650" s="9"/>
      <c r="X650" s="2"/>
    </row>
    <row r="651" spans="2:24">
      <c r="B651" s="17"/>
      <c r="F651" s="1"/>
      <c r="G651" s="1"/>
      <c r="H651" s="18"/>
      <c r="I651" s="18"/>
      <c r="J651" s="30"/>
      <c r="K651" s="1"/>
      <c r="L651" s="18"/>
      <c r="M651" s="18"/>
      <c r="N651" s="18"/>
      <c r="O651" s="1"/>
      <c r="Q651" s="9"/>
      <c r="R651" s="9"/>
      <c r="W651" s="9"/>
      <c r="X651" s="2"/>
    </row>
    <row r="652" spans="2:24">
      <c r="B652" s="17"/>
      <c r="F652" s="1"/>
      <c r="G652" s="1"/>
      <c r="H652" s="18"/>
      <c r="I652" s="18"/>
      <c r="J652" s="30"/>
      <c r="K652" s="1"/>
      <c r="L652" s="18"/>
      <c r="M652" s="18"/>
      <c r="N652" s="18"/>
      <c r="O652" s="1"/>
      <c r="Q652" s="9"/>
      <c r="R652" s="9"/>
      <c r="W652" s="9"/>
      <c r="X652" s="2"/>
    </row>
    <row r="653" spans="2:24">
      <c r="B653" s="17"/>
      <c r="F653" s="1"/>
      <c r="G653" s="1"/>
      <c r="H653" s="18"/>
      <c r="I653" s="18"/>
      <c r="J653" s="30"/>
      <c r="K653" s="1"/>
      <c r="L653" s="18"/>
      <c r="M653" s="18"/>
      <c r="N653" s="18"/>
      <c r="O653" s="1"/>
      <c r="Q653" s="9"/>
      <c r="R653" s="9"/>
      <c r="W653" s="9"/>
      <c r="X653" s="2"/>
    </row>
    <row r="654" spans="2:24">
      <c r="B654" s="17"/>
      <c r="F654" s="1"/>
      <c r="G654" s="1"/>
      <c r="H654" s="18"/>
      <c r="I654" s="18"/>
      <c r="J654" s="30"/>
      <c r="K654" s="1"/>
      <c r="L654" s="18"/>
      <c r="M654" s="18"/>
      <c r="N654" s="18"/>
      <c r="O654" s="1"/>
      <c r="Q654" s="9"/>
      <c r="R654" s="9"/>
      <c r="W654" s="9"/>
      <c r="X654" s="2"/>
    </row>
    <row r="655" spans="2:24">
      <c r="B655" s="17"/>
      <c r="F655" s="1"/>
      <c r="G655" s="1"/>
      <c r="H655" s="18"/>
      <c r="I655" s="18"/>
      <c r="J655" s="30"/>
      <c r="K655" s="1"/>
      <c r="L655" s="18"/>
      <c r="M655" s="18"/>
      <c r="N655" s="18"/>
      <c r="O655" s="1"/>
      <c r="Q655" s="9"/>
      <c r="R655" s="9"/>
      <c r="W655" s="9"/>
      <c r="X655" s="2"/>
    </row>
    <row r="656" spans="2:24">
      <c r="B656" s="17"/>
      <c r="F656" s="1"/>
      <c r="G656" s="1"/>
      <c r="H656" s="18"/>
      <c r="I656" s="18"/>
      <c r="J656" s="30"/>
      <c r="K656" s="1"/>
      <c r="L656" s="18"/>
      <c r="M656" s="18"/>
      <c r="N656" s="18"/>
      <c r="O656" s="1"/>
      <c r="Q656" s="9"/>
      <c r="R656" s="9"/>
      <c r="W656" s="9"/>
      <c r="X656" s="2"/>
    </row>
    <row r="657" spans="2:24">
      <c r="B657" s="17"/>
      <c r="F657" s="1"/>
      <c r="G657" s="1"/>
      <c r="H657" s="18"/>
      <c r="I657" s="18"/>
      <c r="J657" s="30"/>
      <c r="K657" s="1"/>
      <c r="L657" s="18"/>
      <c r="M657" s="18"/>
      <c r="N657" s="18"/>
      <c r="O657" s="1"/>
      <c r="Q657" s="9"/>
      <c r="R657" s="9"/>
      <c r="W657" s="9"/>
      <c r="X657" s="2"/>
    </row>
    <row r="658" spans="2:24">
      <c r="B658" s="17"/>
      <c r="F658" s="1"/>
      <c r="G658" s="1"/>
      <c r="H658" s="18"/>
      <c r="I658" s="18"/>
      <c r="J658" s="30"/>
      <c r="K658" s="1"/>
      <c r="L658" s="18"/>
      <c r="M658" s="18"/>
      <c r="N658" s="18"/>
      <c r="O658" s="1"/>
      <c r="Q658" s="9"/>
      <c r="R658" s="9"/>
      <c r="W658" s="9"/>
      <c r="X658" s="2"/>
    </row>
    <row r="659" spans="2:24">
      <c r="B659" s="17"/>
      <c r="F659" s="1"/>
      <c r="G659" s="1"/>
      <c r="H659" s="18"/>
      <c r="I659" s="18"/>
      <c r="J659" s="30"/>
      <c r="K659" s="1"/>
      <c r="L659" s="18"/>
      <c r="M659" s="18"/>
      <c r="N659" s="18"/>
      <c r="O659" s="1"/>
      <c r="Q659" s="9"/>
      <c r="R659" s="9"/>
      <c r="W659" s="9"/>
      <c r="X659" s="2"/>
    </row>
    <row r="660" spans="2:24">
      <c r="B660" s="17"/>
      <c r="F660" s="1"/>
      <c r="G660" s="1"/>
      <c r="H660" s="18"/>
      <c r="I660" s="18"/>
      <c r="J660" s="30"/>
      <c r="K660" s="1"/>
      <c r="L660" s="18"/>
      <c r="M660" s="18"/>
      <c r="N660" s="18"/>
      <c r="O660" s="1"/>
      <c r="Q660" s="9"/>
      <c r="R660" s="9"/>
      <c r="W660" s="9"/>
      <c r="X660" s="2"/>
    </row>
    <row r="661" spans="2:24">
      <c r="B661" s="17"/>
      <c r="F661" s="1"/>
      <c r="G661" s="1"/>
      <c r="H661" s="18"/>
      <c r="I661" s="18"/>
      <c r="J661" s="30"/>
      <c r="K661" s="1"/>
      <c r="L661" s="18"/>
      <c r="M661" s="18"/>
      <c r="N661" s="18"/>
      <c r="O661" s="1"/>
      <c r="Q661" s="9"/>
      <c r="R661" s="9"/>
      <c r="W661" s="9"/>
      <c r="X661" s="2"/>
    </row>
    <row r="662" spans="2:24">
      <c r="B662" s="17"/>
      <c r="F662" s="1"/>
      <c r="G662" s="1"/>
      <c r="H662" s="18"/>
      <c r="I662" s="18"/>
      <c r="J662" s="30"/>
      <c r="K662" s="1"/>
      <c r="L662" s="18"/>
      <c r="M662" s="18"/>
      <c r="N662" s="18"/>
      <c r="O662" s="1"/>
      <c r="Q662" s="9"/>
      <c r="R662" s="9"/>
      <c r="W662" s="9"/>
      <c r="X662" s="2"/>
    </row>
    <row r="663" spans="2:24">
      <c r="B663" s="17"/>
      <c r="F663" s="1"/>
      <c r="G663" s="1"/>
      <c r="H663" s="18"/>
      <c r="I663" s="18"/>
      <c r="J663" s="30"/>
      <c r="K663" s="1"/>
      <c r="L663" s="18"/>
      <c r="M663" s="18"/>
      <c r="N663" s="18"/>
      <c r="O663" s="1"/>
      <c r="Q663" s="9"/>
      <c r="R663" s="9"/>
      <c r="W663" s="9"/>
      <c r="X663" s="2"/>
    </row>
    <row r="664" spans="2:24">
      <c r="B664" s="17"/>
      <c r="F664" s="1"/>
      <c r="G664" s="1"/>
      <c r="H664" s="18"/>
      <c r="I664" s="18"/>
      <c r="J664" s="30"/>
      <c r="K664" s="1"/>
      <c r="L664" s="18"/>
      <c r="M664" s="18"/>
      <c r="N664" s="18"/>
      <c r="O664" s="1"/>
      <c r="Q664" s="9"/>
      <c r="R664" s="9"/>
      <c r="W664" s="9"/>
      <c r="X664" s="2"/>
    </row>
    <row r="665" spans="2:24">
      <c r="B665" s="17"/>
      <c r="F665" s="1"/>
      <c r="G665" s="1"/>
      <c r="H665" s="18"/>
      <c r="I665" s="18"/>
      <c r="J665" s="30"/>
      <c r="K665" s="1"/>
      <c r="L665" s="18"/>
      <c r="M665" s="18"/>
      <c r="N665" s="18"/>
      <c r="O665" s="1"/>
      <c r="Q665" s="9"/>
      <c r="R665" s="9"/>
      <c r="W665" s="9"/>
      <c r="X665" s="2"/>
    </row>
    <row r="666" spans="2:24">
      <c r="B666" s="17"/>
      <c r="F666" s="1"/>
      <c r="G666" s="1"/>
      <c r="H666" s="18"/>
      <c r="I666" s="18"/>
      <c r="J666" s="30"/>
      <c r="K666" s="1"/>
      <c r="L666" s="18"/>
      <c r="M666" s="18"/>
      <c r="N666" s="18"/>
      <c r="O666" s="1"/>
      <c r="Q666" s="9"/>
      <c r="R666" s="9"/>
      <c r="W666" s="9"/>
      <c r="X666" s="2"/>
    </row>
    <row r="667" spans="2:24">
      <c r="B667" s="17"/>
      <c r="F667" s="1"/>
      <c r="G667" s="1"/>
      <c r="H667" s="18"/>
      <c r="I667" s="18"/>
      <c r="J667" s="30"/>
      <c r="K667" s="1"/>
      <c r="L667" s="18"/>
      <c r="M667" s="18"/>
      <c r="N667" s="18"/>
      <c r="O667" s="1"/>
      <c r="Q667" s="9"/>
      <c r="R667" s="9"/>
      <c r="W667" s="9"/>
      <c r="X667" s="2"/>
    </row>
    <row r="668" spans="2:24">
      <c r="B668" s="17"/>
      <c r="F668" s="1"/>
      <c r="G668" s="1"/>
      <c r="H668" s="18"/>
      <c r="I668" s="18"/>
      <c r="J668" s="30"/>
      <c r="K668" s="1"/>
      <c r="L668" s="18"/>
      <c r="M668" s="18"/>
      <c r="N668" s="18"/>
      <c r="O668" s="1"/>
      <c r="Q668" s="9"/>
      <c r="R668" s="9"/>
      <c r="W668" s="9"/>
      <c r="X668" s="2"/>
    </row>
    <row r="669" spans="2:24">
      <c r="B669" s="17"/>
      <c r="F669" s="1"/>
      <c r="G669" s="1"/>
      <c r="H669" s="18"/>
      <c r="I669" s="18"/>
      <c r="J669" s="30"/>
      <c r="K669" s="1"/>
      <c r="L669" s="18"/>
      <c r="M669" s="18"/>
      <c r="N669" s="18"/>
      <c r="O669" s="1"/>
      <c r="Q669" s="9"/>
      <c r="R669" s="9"/>
      <c r="W669" s="9"/>
      <c r="X669" s="2"/>
    </row>
    <row r="670" spans="2:24">
      <c r="B670" s="17"/>
      <c r="F670" s="1"/>
      <c r="G670" s="1"/>
      <c r="H670" s="18"/>
      <c r="I670" s="18"/>
      <c r="J670" s="30"/>
      <c r="K670" s="1"/>
      <c r="L670" s="18"/>
      <c r="M670" s="18"/>
      <c r="N670" s="18"/>
      <c r="O670" s="1"/>
      <c r="Q670" s="9"/>
      <c r="R670" s="9"/>
      <c r="W670" s="9"/>
      <c r="X670" s="2"/>
    </row>
    <row r="671" spans="2:24">
      <c r="B671" s="17"/>
      <c r="F671" s="1"/>
      <c r="G671" s="1"/>
      <c r="H671" s="18"/>
      <c r="I671" s="18"/>
      <c r="J671" s="30"/>
      <c r="K671" s="1"/>
      <c r="L671" s="18"/>
      <c r="M671" s="18"/>
      <c r="N671" s="18"/>
      <c r="O671" s="1"/>
      <c r="Q671" s="9"/>
      <c r="R671" s="9"/>
      <c r="W671" s="9"/>
      <c r="X671" s="2"/>
    </row>
    <row r="672" spans="2:24">
      <c r="B672" s="17"/>
      <c r="F672" s="1"/>
      <c r="G672" s="1"/>
      <c r="H672" s="18"/>
      <c r="I672" s="18"/>
      <c r="J672" s="30"/>
      <c r="K672" s="1"/>
      <c r="L672" s="18"/>
      <c r="M672" s="18"/>
      <c r="N672" s="18"/>
      <c r="O672" s="1"/>
      <c r="Q672" s="9"/>
      <c r="R672" s="9"/>
      <c r="W672" s="9"/>
      <c r="X672" s="2"/>
    </row>
    <row r="673" spans="2:24">
      <c r="B673" s="17"/>
      <c r="F673" s="1"/>
      <c r="G673" s="1"/>
      <c r="H673" s="18"/>
      <c r="I673" s="18"/>
      <c r="J673" s="30"/>
      <c r="K673" s="1"/>
      <c r="L673" s="18"/>
      <c r="M673" s="18"/>
      <c r="N673" s="18"/>
      <c r="O673" s="1"/>
      <c r="Q673" s="9"/>
      <c r="R673" s="9"/>
      <c r="W673" s="9"/>
      <c r="X673" s="2"/>
    </row>
    <row r="674" spans="2:24">
      <c r="B674" s="17"/>
      <c r="F674" s="1"/>
      <c r="G674" s="1"/>
      <c r="H674" s="18"/>
      <c r="I674" s="18"/>
      <c r="J674" s="30"/>
      <c r="K674" s="1"/>
      <c r="L674" s="18"/>
      <c r="M674" s="18"/>
      <c r="N674" s="18"/>
      <c r="O674" s="1"/>
      <c r="Q674" s="9"/>
      <c r="R674" s="9"/>
      <c r="W674" s="9"/>
      <c r="X674" s="2"/>
    </row>
    <row r="675" spans="2:24">
      <c r="B675" s="17"/>
      <c r="F675" s="1"/>
      <c r="G675" s="1"/>
      <c r="H675" s="18"/>
      <c r="I675" s="18"/>
      <c r="J675" s="30"/>
      <c r="K675" s="1"/>
      <c r="L675" s="18"/>
      <c r="M675" s="18"/>
      <c r="N675" s="18"/>
      <c r="O675" s="1"/>
      <c r="Q675" s="9"/>
      <c r="R675" s="9"/>
      <c r="W675" s="9"/>
      <c r="X675" s="2"/>
    </row>
    <row r="676" spans="2:24">
      <c r="B676" s="17"/>
      <c r="F676" s="1"/>
      <c r="G676" s="1"/>
      <c r="H676" s="18"/>
      <c r="I676" s="18"/>
      <c r="J676" s="30"/>
      <c r="K676" s="1"/>
      <c r="L676" s="18"/>
      <c r="M676" s="18"/>
      <c r="N676" s="18"/>
      <c r="O676" s="1"/>
      <c r="Q676" s="9"/>
      <c r="R676" s="9"/>
      <c r="W676" s="9"/>
      <c r="X676" s="2"/>
    </row>
    <row r="677" spans="2:24">
      <c r="B677" s="17"/>
      <c r="F677" s="1"/>
      <c r="G677" s="1"/>
      <c r="H677" s="18"/>
      <c r="I677" s="18"/>
      <c r="J677" s="30"/>
      <c r="K677" s="1"/>
      <c r="L677" s="18"/>
      <c r="M677" s="18"/>
      <c r="N677" s="18"/>
      <c r="O677" s="1"/>
      <c r="Q677" s="9"/>
      <c r="R677" s="9"/>
      <c r="W677" s="9"/>
      <c r="X677" s="2"/>
    </row>
    <row r="678" spans="2:24">
      <c r="B678" s="17"/>
      <c r="F678" s="1"/>
      <c r="G678" s="1"/>
      <c r="H678" s="18"/>
      <c r="I678" s="18"/>
      <c r="J678" s="30"/>
      <c r="K678" s="1"/>
      <c r="L678" s="18"/>
      <c r="M678" s="18"/>
      <c r="N678" s="18"/>
      <c r="O678" s="1"/>
      <c r="Q678" s="9"/>
      <c r="R678" s="9"/>
      <c r="W678" s="9"/>
      <c r="X678" s="2"/>
    </row>
    <row r="679" spans="2:24">
      <c r="B679" s="17"/>
      <c r="F679" s="1"/>
      <c r="G679" s="1"/>
      <c r="H679" s="18"/>
      <c r="I679" s="18"/>
      <c r="J679" s="30"/>
      <c r="K679" s="1"/>
      <c r="L679" s="18"/>
      <c r="M679" s="18"/>
      <c r="N679" s="18"/>
      <c r="O679" s="1"/>
      <c r="Q679" s="9"/>
      <c r="R679" s="9"/>
      <c r="W679" s="9"/>
      <c r="X679" s="2"/>
    </row>
    <row r="680" spans="2:24">
      <c r="B680" s="17"/>
      <c r="F680" s="1"/>
      <c r="G680" s="1"/>
      <c r="H680" s="18"/>
      <c r="I680" s="18"/>
      <c r="J680" s="30"/>
      <c r="K680" s="1"/>
      <c r="L680" s="18"/>
      <c r="M680" s="18"/>
      <c r="N680" s="18"/>
      <c r="O680" s="1"/>
      <c r="Q680" s="9"/>
      <c r="R680" s="9"/>
      <c r="W680" s="9"/>
      <c r="X680" s="2"/>
    </row>
    <row r="681" spans="2:24">
      <c r="B681" s="17"/>
      <c r="F681" s="1"/>
      <c r="G681" s="1"/>
      <c r="H681" s="18"/>
      <c r="I681" s="18"/>
      <c r="J681" s="30"/>
      <c r="K681" s="1"/>
      <c r="L681" s="18"/>
      <c r="M681" s="18"/>
      <c r="N681" s="18"/>
      <c r="O681" s="1"/>
      <c r="Q681" s="9"/>
      <c r="R681" s="9"/>
      <c r="W681" s="9"/>
      <c r="X681" s="2"/>
    </row>
    <row r="682" spans="2:24">
      <c r="B682" s="17"/>
      <c r="F682" s="1"/>
      <c r="G682" s="1"/>
      <c r="H682" s="18"/>
      <c r="I682" s="18"/>
      <c r="J682" s="30"/>
      <c r="K682" s="1"/>
      <c r="L682" s="18"/>
      <c r="M682" s="18"/>
      <c r="N682" s="18"/>
      <c r="O682" s="1"/>
      <c r="Q682" s="9"/>
      <c r="R682" s="9"/>
      <c r="W682" s="9"/>
      <c r="X682" s="2"/>
    </row>
    <row r="683" spans="2:24">
      <c r="B683" s="17"/>
      <c r="F683" s="1"/>
      <c r="G683" s="1"/>
      <c r="H683" s="18"/>
      <c r="I683" s="18"/>
      <c r="J683" s="30"/>
      <c r="K683" s="1"/>
      <c r="L683" s="18"/>
      <c r="M683" s="18"/>
      <c r="N683" s="18"/>
      <c r="O683" s="1"/>
      <c r="Q683" s="9"/>
      <c r="R683" s="9"/>
      <c r="W683" s="9"/>
      <c r="X683" s="2"/>
    </row>
    <row r="684" spans="2:24">
      <c r="B684" s="17"/>
      <c r="F684" s="1"/>
      <c r="G684" s="1"/>
      <c r="H684" s="18"/>
      <c r="I684" s="18"/>
      <c r="J684" s="30"/>
      <c r="K684" s="1"/>
      <c r="L684" s="18"/>
      <c r="M684" s="18"/>
      <c r="N684" s="18"/>
      <c r="O684" s="1"/>
      <c r="Q684" s="9"/>
      <c r="R684" s="9"/>
      <c r="W684" s="9"/>
      <c r="X684" s="2"/>
    </row>
    <row r="685" spans="2:24">
      <c r="B685" s="17"/>
      <c r="F685" s="1"/>
      <c r="G685" s="1"/>
      <c r="H685" s="18"/>
      <c r="I685" s="18"/>
      <c r="J685" s="30"/>
      <c r="K685" s="1"/>
      <c r="L685" s="18"/>
      <c r="M685" s="18"/>
      <c r="N685" s="18"/>
      <c r="O685" s="1"/>
      <c r="Q685" s="9"/>
      <c r="R685" s="9"/>
      <c r="W685" s="9"/>
      <c r="X685" s="2"/>
    </row>
    <row r="686" spans="2:24">
      <c r="B686" s="17"/>
      <c r="F686" s="1"/>
      <c r="G686" s="1"/>
      <c r="H686" s="18"/>
      <c r="I686" s="18"/>
      <c r="J686" s="30"/>
      <c r="K686" s="1"/>
      <c r="L686" s="18"/>
      <c r="M686" s="18"/>
      <c r="N686" s="18"/>
      <c r="O686" s="1"/>
      <c r="Q686" s="9"/>
      <c r="R686" s="9"/>
      <c r="W686" s="9"/>
      <c r="X686" s="2"/>
    </row>
    <row r="687" spans="2:24">
      <c r="B687" s="17"/>
      <c r="F687" s="1"/>
      <c r="G687" s="1"/>
      <c r="H687" s="18"/>
      <c r="I687" s="18"/>
      <c r="J687" s="30"/>
      <c r="K687" s="1"/>
      <c r="L687" s="18"/>
      <c r="M687" s="18"/>
      <c r="N687" s="18"/>
      <c r="O687" s="1"/>
      <c r="Q687" s="9"/>
      <c r="R687" s="9"/>
      <c r="W687" s="9"/>
      <c r="X687" s="2"/>
    </row>
    <row r="688" spans="2:24">
      <c r="B688" s="17"/>
      <c r="F688" s="1"/>
      <c r="G688" s="1"/>
      <c r="H688" s="18"/>
      <c r="I688" s="18"/>
      <c r="J688" s="30"/>
      <c r="K688" s="1"/>
      <c r="L688" s="18"/>
      <c r="M688" s="18"/>
      <c r="N688" s="18"/>
      <c r="O688" s="1"/>
      <c r="Q688" s="9"/>
      <c r="R688" s="9"/>
      <c r="W688" s="9"/>
      <c r="X688" s="2"/>
    </row>
    <row r="689" spans="2:23">
      <c r="B689" s="4"/>
      <c r="H689" s="20"/>
      <c r="I689" s="20"/>
      <c r="J689" s="40"/>
      <c r="K689" s="5"/>
      <c r="L689" s="5"/>
      <c r="M689" s="5"/>
      <c r="N689" s="35"/>
      <c r="O689" s="1"/>
      <c r="Q689" s="9"/>
      <c r="W689" s="9"/>
    </row>
    <row r="690" spans="2:23">
      <c r="B690" s="4"/>
      <c r="H690" s="20"/>
      <c r="I690" s="20"/>
      <c r="J690" s="40"/>
      <c r="K690" s="5"/>
      <c r="L690" s="5"/>
      <c r="M690" s="5"/>
      <c r="N690" s="35"/>
      <c r="O690" s="1"/>
      <c r="Q690" s="9"/>
      <c r="W690" s="9"/>
    </row>
    <row r="691" spans="2:23">
      <c r="B691" s="4"/>
      <c r="H691" s="20"/>
      <c r="I691" s="20"/>
      <c r="J691" s="40"/>
      <c r="K691" s="5"/>
      <c r="L691" s="5"/>
      <c r="M691" s="5"/>
      <c r="N691" s="35"/>
      <c r="O691" s="1"/>
      <c r="Q691" s="9"/>
      <c r="W691" s="9"/>
    </row>
    <row r="692" spans="2:23">
      <c r="B692" s="4"/>
      <c r="H692" s="20"/>
      <c r="I692" s="20"/>
      <c r="J692" s="40"/>
      <c r="K692" s="5"/>
      <c r="L692" s="5"/>
      <c r="M692" s="5"/>
      <c r="N692" s="35"/>
      <c r="O692" s="1"/>
      <c r="Q692" s="9"/>
      <c r="W692" s="9"/>
    </row>
    <row r="693" spans="2:23">
      <c r="B693" s="4"/>
      <c r="H693" s="20"/>
      <c r="I693" s="20"/>
      <c r="J693" s="40"/>
      <c r="K693" s="5"/>
      <c r="L693" s="5"/>
      <c r="M693" s="5"/>
      <c r="N693" s="35"/>
      <c r="O693" s="1"/>
      <c r="Q693" s="9"/>
      <c r="W693" s="9"/>
    </row>
    <row r="694" spans="2:23">
      <c r="B694" s="4"/>
      <c r="H694" s="20"/>
      <c r="I694" s="20"/>
      <c r="J694" s="40"/>
      <c r="K694" s="5"/>
      <c r="L694" s="5"/>
      <c r="M694" s="5"/>
      <c r="N694" s="35"/>
      <c r="O694" s="1"/>
      <c r="Q694" s="9"/>
      <c r="W694" s="9"/>
    </row>
    <row r="695" spans="2:23">
      <c r="B695" s="4"/>
      <c r="H695" s="20"/>
      <c r="I695" s="20"/>
      <c r="J695" s="40"/>
      <c r="K695" s="5"/>
      <c r="L695" s="5"/>
      <c r="M695" s="5"/>
      <c r="N695" s="35"/>
      <c r="O695" s="1"/>
      <c r="Q695" s="9"/>
      <c r="W695" s="9"/>
    </row>
    <row r="696" spans="2:23">
      <c r="B696" s="4"/>
      <c r="H696" s="20"/>
      <c r="I696" s="20"/>
      <c r="J696" s="40"/>
      <c r="K696" s="5"/>
      <c r="L696" s="5"/>
      <c r="M696" s="5"/>
      <c r="N696" s="35"/>
      <c r="O696" s="1"/>
      <c r="Q696" s="9"/>
      <c r="W696" s="9"/>
    </row>
    <row r="697" spans="2:23">
      <c r="B697" s="4"/>
      <c r="H697" s="20"/>
      <c r="I697" s="20"/>
      <c r="J697" s="40"/>
      <c r="K697" s="5"/>
      <c r="L697" s="5"/>
      <c r="M697" s="5"/>
      <c r="N697" s="35"/>
      <c r="O697" s="1"/>
      <c r="Q697" s="9"/>
      <c r="W697" s="9"/>
    </row>
    <row r="698" spans="2:23">
      <c r="B698" s="4"/>
      <c r="H698" s="20"/>
      <c r="I698" s="20"/>
      <c r="J698" s="40"/>
      <c r="K698" s="5"/>
      <c r="L698" s="5"/>
      <c r="M698" s="5"/>
      <c r="N698" s="35"/>
      <c r="O698" s="1"/>
      <c r="Q698" s="9"/>
      <c r="W698" s="9"/>
    </row>
    <row r="699" spans="2:23">
      <c r="B699" s="4"/>
      <c r="H699" s="20"/>
      <c r="I699" s="20"/>
      <c r="J699" s="40"/>
      <c r="K699" s="5"/>
      <c r="L699" s="5"/>
      <c r="M699" s="5"/>
      <c r="N699" s="35"/>
      <c r="O699" s="1"/>
      <c r="Q699" s="9"/>
      <c r="W699" s="9"/>
    </row>
    <row r="700" spans="2:23">
      <c r="B700" s="4"/>
      <c r="H700" s="20"/>
      <c r="I700" s="20"/>
      <c r="J700" s="40"/>
      <c r="K700" s="5"/>
      <c r="L700" s="5"/>
      <c r="M700" s="5"/>
      <c r="N700" s="35"/>
      <c r="O700" s="1"/>
      <c r="Q700" s="9"/>
      <c r="W700" s="9"/>
    </row>
  </sheetData>
  <autoFilter ref="B2:B619">
    <extLst/>
  </autoFilter>
  <mergeCells count="24"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U2:U4"/>
    <mergeCell ref="V2:V4"/>
    <mergeCell ref="W2:W4"/>
    <mergeCell ref="X2:X4"/>
  </mergeCells>
  <hyperlinks>
    <hyperlink ref="I29" r:id="rId1" display="peanut"/>
    <hyperlink ref="I30:I31" r:id="rId1" display="peanut"/>
  </hyperlink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The data distribution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赫恩曼尼</cp:lastModifiedBy>
  <dcterms:created xsi:type="dcterms:W3CDTF">2006-09-16T00:00:00Z</dcterms:created>
  <dcterms:modified xsi:type="dcterms:W3CDTF">2022-03-16T03:23:13Z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A18A726D1BDF46A483D695181BD96264</vt:lpwstr>
  </property>
</Properties>
</file>